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KOPVERTEJUMS" sheetId="8" r:id="rId1"/>
    <sheet name="REGULARITATE" sheetId="9" r:id="rId2"/>
  </sheets>
  <calcPr calcId="145621"/>
</workbook>
</file>

<file path=xl/calcChain.xml><?xml version="1.0" encoding="utf-8"?>
<calcChain xmlns="http://schemas.openxmlformats.org/spreadsheetml/2006/main">
  <c r="D75" i="8" l="1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T75" i="8"/>
  <c r="U75" i="8"/>
  <c r="C75" i="8"/>
  <c r="U107" i="8" l="1"/>
  <c r="Q22" i="9"/>
  <c r="S22" i="9" s="1"/>
  <c r="T22" i="9" s="1"/>
  <c r="O22" i="9"/>
  <c r="P22" i="9" s="1"/>
  <c r="M22" i="9"/>
  <c r="I22" i="9"/>
  <c r="K22" i="9" s="1"/>
  <c r="L22" i="9" s="1"/>
  <c r="G22" i="9"/>
  <c r="H22" i="9" s="1"/>
  <c r="E22" i="9"/>
  <c r="Q21" i="9"/>
  <c r="S21" i="9" s="1"/>
  <c r="T21" i="9" s="1"/>
  <c r="M21" i="9"/>
  <c r="O21" i="9" s="1"/>
  <c r="P21" i="9" s="1"/>
  <c r="I21" i="9"/>
  <c r="K21" i="9" s="1"/>
  <c r="L21" i="9" s="1"/>
  <c r="E21" i="9"/>
  <c r="G21" i="9" s="1"/>
  <c r="H21" i="9" s="1"/>
  <c r="U21" i="9" s="1"/>
  <c r="Q20" i="9"/>
  <c r="S20" i="9" s="1"/>
  <c r="T20" i="9" s="1"/>
  <c r="O20" i="9"/>
  <c r="P20" i="9" s="1"/>
  <c r="M20" i="9"/>
  <c r="I20" i="9"/>
  <c r="K20" i="9" s="1"/>
  <c r="L20" i="9" s="1"/>
  <c r="G20" i="9"/>
  <c r="H20" i="9" s="1"/>
  <c r="U20" i="9" s="1"/>
  <c r="E20" i="9"/>
  <c r="Q19" i="9"/>
  <c r="S19" i="9" s="1"/>
  <c r="T19" i="9" s="1"/>
  <c r="M19" i="9"/>
  <c r="O19" i="9" s="1"/>
  <c r="P19" i="9" s="1"/>
  <c r="I19" i="9"/>
  <c r="K19" i="9" s="1"/>
  <c r="L19" i="9" s="1"/>
  <c r="E19" i="9"/>
  <c r="G19" i="9" s="1"/>
  <c r="H19" i="9" s="1"/>
  <c r="Q18" i="9"/>
  <c r="S18" i="9" s="1"/>
  <c r="T18" i="9" s="1"/>
  <c r="O18" i="9"/>
  <c r="P18" i="9" s="1"/>
  <c r="M18" i="9"/>
  <c r="I18" i="9"/>
  <c r="K18" i="9" s="1"/>
  <c r="L18" i="9" s="1"/>
  <c r="G18" i="9"/>
  <c r="H18" i="9" s="1"/>
  <c r="U18" i="9" s="1"/>
  <c r="E18" i="9"/>
  <c r="Q17" i="9"/>
  <c r="S17" i="9" s="1"/>
  <c r="T17" i="9" s="1"/>
  <c r="M17" i="9"/>
  <c r="O17" i="9" s="1"/>
  <c r="P17" i="9" s="1"/>
  <c r="I17" i="9"/>
  <c r="K17" i="9" s="1"/>
  <c r="L17" i="9" s="1"/>
  <c r="E17" i="9"/>
  <c r="G17" i="9" s="1"/>
  <c r="H17" i="9" s="1"/>
  <c r="U17" i="9" s="1"/>
  <c r="Q16" i="9"/>
  <c r="S16" i="9" s="1"/>
  <c r="T16" i="9" s="1"/>
  <c r="O16" i="9"/>
  <c r="P16" i="9" s="1"/>
  <c r="M16" i="9"/>
  <c r="I16" i="9"/>
  <c r="K16" i="9" s="1"/>
  <c r="L16" i="9" s="1"/>
  <c r="G16" i="9"/>
  <c r="H16" i="9" s="1"/>
  <c r="U16" i="9" s="1"/>
  <c r="E16" i="9"/>
  <c r="Q15" i="9"/>
  <c r="S15" i="9" s="1"/>
  <c r="T15" i="9" s="1"/>
  <c r="M15" i="9"/>
  <c r="O15" i="9" s="1"/>
  <c r="P15" i="9" s="1"/>
  <c r="I15" i="9"/>
  <c r="K15" i="9" s="1"/>
  <c r="L15" i="9" s="1"/>
  <c r="E15" i="9"/>
  <c r="G15" i="9" s="1"/>
  <c r="H15" i="9" s="1"/>
  <c r="Q14" i="9"/>
  <c r="S14" i="9" s="1"/>
  <c r="T14" i="9" s="1"/>
  <c r="O14" i="9"/>
  <c r="P14" i="9" s="1"/>
  <c r="M14" i="9"/>
  <c r="I14" i="9"/>
  <c r="K14" i="9" s="1"/>
  <c r="L14" i="9" s="1"/>
  <c r="G14" i="9"/>
  <c r="H14" i="9" s="1"/>
  <c r="U14" i="9" s="1"/>
  <c r="E14" i="9"/>
  <c r="Q13" i="9"/>
  <c r="S13" i="9" s="1"/>
  <c r="T13" i="9" s="1"/>
  <c r="M13" i="9"/>
  <c r="O13" i="9" s="1"/>
  <c r="P13" i="9" s="1"/>
  <c r="I13" i="9"/>
  <c r="K13" i="9" s="1"/>
  <c r="L13" i="9" s="1"/>
  <c r="E13" i="9"/>
  <c r="G13" i="9" s="1"/>
  <c r="H13" i="9" s="1"/>
  <c r="U13" i="9" s="1"/>
  <c r="Q12" i="9"/>
  <c r="S12" i="9" s="1"/>
  <c r="T12" i="9" s="1"/>
  <c r="O12" i="9"/>
  <c r="P12" i="9" s="1"/>
  <c r="M12" i="9"/>
  <c r="I12" i="9"/>
  <c r="K12" i="9" s="1"/>
  <c r="L12" i="9" s="1"/>
  <c r="G12" i="9"/>
  <c r="H12" i="9" s="1"/>
  <c r="U12" i="9" s="1"/>
  <c r="E12" i="9"/>
  <c r="Q11" i="9"/>
  <c r="S11" i="9" s="1"/>
  <c r="T11" i="9" s="1"/>
  <c r="M11" i="9"/>
  <c r="O11" i="9" s="1"/>
  <c r="P11" i="9" s="1"/>
  <c r="I11" i="9"/>
  <c r="K11" i="9" s="1"/>
  <c r="L11" i="9" s="1"/>
  <c r="E11" i="9"/>
  <c r="G11" i="9" s="1"/>
  <c r="H11" i="9" s="1"/>
  <c r="Q10" i="9"/>
  <c r="S10" i="9" s="1"/>
  <c r="T10" i="9" s="1"/>
  <c r="O10" i="9"/>
  <c r="P10" i="9" s="1"/>
  <c r="M10" i="9"/>
  <c r="I10" i="9"/>
  <c r="K10" i="9" s="1"/>
  <c r="L10" i="9" s="1"/>
  <c r="G10" i="9"/>
  <c r="H10" i="9" s="1"/>
  <c r="U10" i="9" s="1"/>
  <c r="E10" i="9"/>
  <c r="Q9" i="9"/>
  <c r="S9" i="9" s="1"/>
  <c r="T9" i="9" s="1"/>
  <c r="M9" i="9"/>
  <c r="O9" i="9" s="1"/>
  <c r="P9" i="9" s="1"/>
  <c r="I9" i="9"/>
  <c r="K9" i="9" s="1"/>
  <c r="L9" i="9" s="1"/>
  <c r="E9" i="9"/>
  <c r="G9" i="9" s="1"/>
  <c r="H9" i="9" s="1"/>
  <c r="U9" i="9" s="1"/>
  <c r="Q8" i="9"/>
  <c r="S8" i="9" s="1"/>
  <c r="T8" i="9" s="1"/>
  <c r="O8" i="9"/>
  <c r="P8" i="9" s="1"/>
  <c r="M8" i="9"/>
  <c r="I8" i="9"/>
  <c r="K8" i="9" s="1"/>
  <c r="L8" i="9" s="1"/>
  <c r="G8" i="9"/>
  <c r="H8" i="9" s="1"/>
  <c r="U8" i="9" s="1"/>
  <c r="E8" i="9"/>
  <c r="Q7" i="9"/>
  <c r="S7" i="9" s="1"/>
  <c r="T7" i="9" s="1"/>
  <c r="M7" i="9"/>
  <c r="O7" i="9" s="1"/>
  <c r="P7" i="9" s="1"/>
  <c r="I7" i="9"/>
  <c r="K7" i="9" s="1"/>
  <c r="L7" i="9" s="1"/>
  <c r="E7" i="9"/>
  <c r="G7" i="9" s="1"/>
  <c r="H7" i="9" s="1"/>
  <c r="Q6" i="9"/>
  <c r="S6" i="9" s="1"/>
  <c r="T6" i="9" s="1"/>
  <c r="O6" i="9"/>
  <c r="P6" i="9" s="1"/>
  <c r="M6" i="9"/>
  <c r="I6" i="9"/>
  <c r="K6" i="9" s="1"/>
  <c r="L6" i="9" s="1"/>
  <c r="G6" i="9"/>
  <c r="H6" i="9" s="1"/>
  <c r="E6" i="9"/>
  <c r="Q5" i="9"/>
  <c r="S5" i="9" s="1"/>
  <c r="T5" i="9" s="1"/>
  <c r="M5" i="9"/>
  <c r="O5" i="9" s="1"/>
  <c r="P5" i="9" s="1"/>
  <c r="I5" i="9"/>
  <c r="K5" i="9" s="1"/>
  <c r="L5" i="9" s="1"/>
  <c r="E5" i="9"/>
  <c r="G5" i="9" s="1"/>
  <c r="H5" i="9" s="1"/>
  <c r="Q4" i="9"/>
  <c r="S4" i="9" s="1"/>
  <c r="T4" i="9" s="1"/>
  <c r="O4" i="9"/>
  <c r="P4" i="9" s="1"/>
  <c r="M4" i="9"/>
  <c r="I4" i="9"/>
  <c r="K4" i="9" s="1"/>
  <c r="L4" i="9" s="1"/>
  <c r="G4" i="9"/>
  <c r="H4" i="9" s="1"/>
  <c r="E4" i="9"/>
  <c r="U7" i="9" l="1"/>
  <c r="U11" i="9"/>
  <c r="W11" i="9" s="1"/>
  <c r="U15" i="9"/>
  <c r="W15" i="9" s="1"/>
  <c r="U19" i="9"/>
  <c r="W19" i="9" s="1"/>
  <c r="W7" i="9"/>
  <c r="W8" i="9"/>
  <c r="W9" i="9"/>
  <c r="W10" i="9"/>
  <c r="W12" i="9"/>
  <c r="W13" i="9"/>
  <c r="W14" i="9"/>
  <c r="W16" i="9"/>
  <c r="W17" i="9"/>
  <c r="W18" i="9"/>
  <c r="W20" i="9"/>
  <c r="W21" i="9"/>
  <c r="U4" i="9"/>
  <c r="U5" i="9"/>
  <c r="U6" i="9"/>
  <c r="U22" i="9"/>
  <c r="V22" i="9" l="1"/>
  <c r="C22" i="9" s="1"/>
  <c r="W22" i="9"/>
  <c r="V6" i="9"/>
  <c r="C6" i="9" s="1"/>
  <c r="W6" i="9"/>
  <c r="W4" i="9"/>
  <c r="V4" i="9"/>
  <c r="C4" i="9" s="1"/>
  <c r="V21" i="9"/>
  <c r="C21" i="9" s="1"/>
  <c r="V20" i="9"/>
  <c r="C20" i="9" s="1"/>
  <c r="V19" i="9"/>
  <c r="C19" i="9" s="1"/>
  <c r="V18" i="9"/>
  <c r="C18" i="9" s="1"/>
  <c r="V17" i="9"/>
  <c r="C17" i="9" s="1"/>
  <c r="V16" i="9"/>
  <c r="C16" i="9" s="1"/>
  <c r="V15" i="9"/>
  <c r="C15" i="9" s="1"/>
  <c r="V14" i="9"/>
  <c r="C14" i="9" s="1"/>
  <c r="V13" i="9"/>
  <c r="C13" i="9" s="1"/>
  <c r="V12" i="9"/>
  <c r="C12" i="9" s="1"/>
  <c r="V11" i="9"/>
  <c r="C11" i="9" s="1"/>
  <c r="V9" i="9"/>
  <c r="C9" i="9" s="1"/>
  <c r="V8" i="9"/>
  <c r="C8" i="9" s="1"/>
  <c r="V7" i="9"/>
  <c r="C7" i="9" s="1"/>
  <c r="V5" i="9"/>
  <c r="C5" i="9" s="1"/>
  <c r="W5" i="9"/>
  <c r="V10" i="9"/>
  <c r="C10" i="9" s="1"/>
  <c r="E107" i="8" l="1"/>
  <c r="G107" i="8"/>
  <c r="C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F107" i="8"/>
  <c r="D107" i="8"/>
  <c r="M108" i="8" l="1"/>
  <c r="I108" i="8"/>
  <c r="T108" i="8"/>
  <c r="G108" i="8"/>
  <c r="F108" i="8"/>
  <c r="H108" i="8"/>
  <c r="R108" i="8"/>
  <c r="C108" i="8"/>
  <c r="L108" i="8"/>
  <c r="K108" i="8"/>
  <c r="E108" i="8"/>
  <c r="N108" i="8"/>
  <c r="P108" i="8"/>
  <c r="O108" i="8"/>
  <c r="U108" i="8"/>
  <c r="J108" i="8"/>
  <c r="D108" i="8"/>
  <c r="Q108" i="8"/>
  <c r="S108" i="8"/>
</calcChain>
</file>

<file path=xl/sharedStrings.xml><?xml version="1.0" encoding="utf-8"?>
<sst xmlns="http://schemas.openxmlformats.org/spreadsheetml/2006/main" count="293" uniqueCount="154">
  <si>
    <t>Max punkti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</si>
  <si>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</si>
  <si>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</si>
  <si>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</si>
  <si>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</si>
  <si>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</si>
  <si>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</si>
  <si>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</si>
  <si>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</si>
  <si>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</si>
  <si>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</si>
  <si>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</si>
  <si>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</si>
  <si>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</si>
  <si>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</si>
  <si>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</si>
  <si>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</si>
  <si>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</si>
  <si>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</si>
  <si>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</si>
  <si>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</si>
  <si>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</si>
  <si>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</si>
  <si>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2.1.</t>
  </si>
  <si>
    <t>2.2.</t>
  </si>
  <si>
    <t>2.3.</t>
  </si>
  <si>
    <t xml:space="preserve">2.4. 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</si>
  <si>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</si>
  <si>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</si>
  <si>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</si>
  <si>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</si>
  <si>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</si>
  <si>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</si>
  <si>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</si>
  <si>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</si>
  <si>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</si>
  <si>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</si>
  <si>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</si>
  <si>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3.1.3.</t>
  </si>
  <si>
    <t>3.1.4.</t>
  </si>
  <si>
    <t>3.1.5.</t>
  </si>
  <si>
    <t>3.1.6.</t>
  </si>
  <si>
    <t>3.2.</t>
  </si>
  <si>
    <t>3.3.1.</t>
  </si>
  <si>
    <t>3.3.2.</t>
  </si>
  <si>
    <t>3.3.4.</t>
  </si>
  <si>
    <t>3.4.</t>
  </si>
  <si>
    <t>3.5.</t>
  </si>
  <si>
    <t>3.6. a)</t>
  </si>
  <si>
    <t>3.6. b)</t>
  </si>
  <si>
    <t>3.6. c)</t>
  </si>
  <si>
    <t>4.1.</t>
  </si>
  <si>
    <t>4.2.</t>
  </si>
  <si>
    <t>4.3.1.</t>
  </si>
  <si>
    <t>4.3.2.</t>
  </si>
  <si>
    <t>4.3.3.</t>
  </si>
  <si>
    <t>4.3.4.</t>
  </si>
  <si>
    <t>4.3.5.</t>
  </si>
  <si>
    <t>4.3.6.</t>
  </si>
  <si>
    <t>4.3.7.</t>
  </si>
  <si>
    <t>4.4.1.</t>
  </si>
  <si>
    <t>4.4.2.</t>
  </si>
  <si>
    <t>4.4.3.</t>
  </si>
  <si>
    <t>4.4.4.</t>
  </si>
  <si>
    <t>4.4.5.</t>
  </si>
  <si>
    <t>4.4.6.</t>
  </si>
  <si>
    <t>4.4.7.</t>
  </si>
  <si>
    <t>5.1.</t>
  </si>
  <si>
    <t>5.2.</t>
  </si>
  <si>
    <t>5.3.</t>
  </si>
  <si>
    <t>5.4.</t>
  </si>
  <si>
    <t>5.5.</t>
  </si>
  <si>
    <t xml:space="preserve">6. </t>
  </si>
  <si>
    <t>3.3.3.</t>
  </si>
  <si>
    <t>Uzd.</t>
  </si>
  <si>
    <t>3. Agent 007</t>
  </si>
  <si>
    <t>1. Spectre</t>
  </si>
  <si>
    <t>2. Whatever...</t>
  </si>
  <si>
    <t>4. Autobrava</t>
  </si>
  <si>
    <t>5.Not Mīzing!</t>
  </si>
  <si>
    <t>6.BRONZO (ex ROSSO)</t>
  </si>
  <si>
    <t>7. Shaken not Stirred</t>
  </si>
  <si>
    <t>8. Laba Daba</t>
  </si>
  <si>
    <t>9. Tarhūns</t>
  </si>
  <si>
    <t>10. Signora Mezzanotte</t>
  </si>
  <si>
    <t>11. Melnais vagons</t>
  </si>
  <si>
    <t>12. Sprunguļi</t>
  </si>
  <si>
    <t>13. Cosa Nostra</t>
  </si>
  <si>
    <t>14. Nost ar jumtiem</t>
  </si>
  <si>
    <t>15. Fast Car</t>
  </si>
  <si>
    <t>16. You Only Live Twice</t>
  </si>
  <si>
    <t>17. Cuore Sportivo</t>
  </si>
  <si>
    <t>18. Meyvlaitu</t>
  </si>
  <si>
    <t>19. Busso Sound System</t>
  </si>
  <si>
    <t>Rezultāts</t>
  </si>
  <si>
    <t>Starta laiks</t>
  </si>
  <si>
    <t>Ķeipene</t>
  </si>
  <si>
    <t>Finišs</t>
  </si>
  <si>
    <t>Ideālais laiks</t>
  </si>
  <si>
    <t>Soda sekundes</t>
  </si>
  <si>
    <t>Sods TOTAL</t>
  </si>
  <si>
    <t>Vieta</t>
  </si>
  <si>
    <t>Soda punkti</t>
  </si>
  <si>
    <t>Punkti par šāvienu</t>
  </si>
  <si>
    <t>Punkti par dziesmu</t>
  </si>
  <si>
    <t xml:space="preserve">6 dziesmas  </t>
  </si>
  <si>
    <t>TRIATLONS</t>
  </si>
  <si>
    <t>5 šāvieni</t>
  </si>
  <si>
    <t>START/FINISH</t>
  </si>
  <si>
    <t>Punkti TOTAL</t>
  </si>
  <si>
    <t>PUNKTI VISPĀR KOPĀ!</t>
  </si>
  <si>
    <t>VIETA</t>
  </si>
  <si>
    <t>Z</t>
  </si>
  <si>
    <t>Aploksne</t>
  </si>
  <si>
    <t>UGADAI MELODIJU</t>
  </si>
  <si>
    <t>ŠAUTUVE</t>
  </si>
  <si>
    <t>REGULARITĀTE</t>
  </si>
  <si>
    <t>Regularitātes posms</t>
  </si>
  <si>
    <t>KP1 (8.orientieris)</t>
  </si>
  <si>
    <t>KP2 (12. orientieris)</t>
  </si>
  <si>
    <t>KP3 (23. orientieris)</t>
  </si>
  <si>
    <t>KP4 (30/31. orientieris)</t>
  </si>
  <si>
    <t>REZULTATS</t>
  </si>
  <si>
    <t>Nr.</t>
  </si>
  <si>
    <t>Vārds/Vārds</t>
  </si>
  <si>
    <t>Starts</t>
  </si>
  <si>
    <t>Kontrollaiks</t>
  </si>
  <si>
    <t>Starpposma laiks</t>
  </si>
  <si>
    <t>Soda laiks</t>
  </si>
  <si>
    <t>Laiks finišā</t>
  </si>
  <si>
    <t>Punkti par Regularitati</t>
  </si>
  <si>
    <t>SPECTRE</t>
  </si>
  <si>
    <t>Whatever</t>
  </si>
  <si>
    <t>AGENT007</t>
  </si>
  <si>
    <t>Autobrava</t>
  </si>
  <si>
    <t>Not mīzing</t>
  </si>
  <si>
    <t>Bronzo (Ex Rosso)</t>
  </si>
  <si>
    <t>Shaken not stirred</t>
  </si>
  <si>
    <t>Laba daba</t>
  </si>
  <si>
    <t>Tarhūns</t>
  </si>
  <si>
    <t>Signora Mezzanotte</t>
  </si>
  <si>
    <t>Melnais vagons</t>
  </si>
  <si>
    <t>Sprunguļi</t>
  </si>
  <si>
    <t>Cosa Nostra</t>
  </si>
  <si>
    <t>Nost ar jumtiem</t>
  </si>
  <si>
    <t>Fast Car</t>
  </si>
  <si>
    <t>You only live twice</t>
  </si>
  <si>
    <t>Cuore Sportivo</t>
  </si>
  <si>
    <t>Megvlaitu</t>
  </si>
  <si>
    <t>Busso Sound System</t>
  </si>
  <si>
    <t>No starta</t>
  </si>
  <si>
    <t>Ja nav laiks</t>
  </si>
  <si>
    <t>Soda punkti kopā</t>
  </si>
  <si>
    <t>Vieta pirms preciz.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</si>
</sst>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9" x14ac:knownFonts="1">
    <font>
      <sz val="11"/>
      <color theme="1"/>
      <name val="Calibri"/>
      <family val="2"/>
      <charset val="186"/>
      <scheme val="minor"/>
    </font>
    <font>
      <b/>
      <sz val="14"/>
      <color rgb="FFFF000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sz val="11"/>
      <name val="Calibri"/>
      <family val="2"/>
      <charset val="186"/>
    </font>
    <font>
      <b/>
      <sz val="11"/>
      <name val="Calibri"/>
      <family val="2"/>
      <charset val="186"/>
      <scheme val="minor"/>
    </font>
    <font>
      <b/>
      <sz val="11"/>
      <name val="Calibri"/>
      <family val="2"/>
      <charset val="186"/>
    </font>
    <font>
      <b/>
      <sz val="14"/>
      <name val="Calibri"/>
      <family val="2"/>
      <charset val="186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rgb="FFFFFF00"/>
      </patternFill>
    </fill>
  </fills>
  <borders count="1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textRotation="90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1" fontId="0" fillId="2" borderId="1" xfId="0" applyNumberFormat="1" applyFill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46" fontId="0" fillId="13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46" fontId="5" fillId="13" borderId="1" xfId="0" applyNumberFormat="1" applyFont="1" applyFill="1" applyBorder="1" applyAlignment="1">
      <alignment horizontal="center"/>
    </xf>
    <xf numFmtId="46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 applyProtection="1"/>
    <xf numFmtId="0" fontId="6" fillId="0" borderId="11" xfId="0" applyFont="1" applyFill="1" applyBorder="1" applyAlignment="1" applyProtection="1">
      <alignment horizontal="center" vertical="center" wrapText="1"/>
    </xf>
    <xf numFmtId="1" fontId="7" fillId="0" borderId="11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0" xfId="0" applyFont="1" applyFill="1"/>
    <xf numFmtId="0" fontId="3" fillId="0" borderId="10" xfId="0" applyFont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/>
    </xf>
    <xf numFmtId="0" fontId="8" fillId="0" borderId="0" xfId="0" applyFont="1"/>
    <xf numFmtId="0" fontId="3" fillId="0" borderId="12" xfId="0" applyFont="1" applyBorder="1"/>
    <xf numFmtId="0" fontId="3" fillId="12" borderId="13" xfId="0" applyFont="1" applyFill="1" applyBorder="1"/>
    <xf numFmtId="0" fontId="3" fillId="12" borderId="15" xfId="0" applyFont="1" applyFill="1" applyBorder="1"/>
    <xf numFmtId="0" fontId="3" fillId="0" borderId="15" xfId="0" applyFont="1" applyBorder="1"/>
    <xf numFmtId="0" fontId="3" fillId="12" borderId="14" xfId="0" applyFont="1" applyFill="1" applyBorder="1"/>
    <xf numFmtId="0" fontId="3" fillId="12" borderId="16" xfId="0" applyFont="1" applyFill="1" applyBorder="1"/>
    <xf numFmtId="0" fontId="3" fillId="0" borderId="16" xfId="0" applyFont="1" applyBorder="1"/>
    <xf numFmtId="0" fontId="0" fillId="0" borderId="12" xfId="0" applyBorder="1"/>
    <xf numFmtId="164" fontId="0" fillId="0" borderId="12" xfId="0" applyNumberFormat="1" applyBorder="1"/>
    <xf numFmtId="0" fontId="2" fillId="0" borderId="12" xfId="0" applyFont="1" applyBorder="1"/>
    <xf numFmtId="0" fontId="8" fillId="0" borderId="12" xfId="0" applyFont="1" applyBorder="1"/>
    <xf numFmtId="0" fontId="0" fillId="2" borderId="12" xfId="0" applyFill="1" applyBorder="1"/>
    <xf numFmtId="0" fontId="0" fillId="2" borderId="12" xfId="0" applyFill="1" applyBorder="1" applyAlignment="1">
      <alignment horizontal="center"/>
    </xf>
    <xf numFmtId="0" fontId="0" fillId="4" borderId="12" xfId="0" applyFill="1" applyBorder="1"/>
    <xf numFmtId="0" fontId="0" fillId="4" borderId="12" xfId="0" applyFill="1" applyBorder="1" applyAlignment="1">
      <alignment horizontal="center"/>
    </xf>
    <xf numFmtId="0" fontId="0" fillId="5" borderId="12" xfId="0" applyFill="1" applyBorder="1"/>
    <xf numFmtId="0" fontId="0" fillId="5" borderId="12" xfId="0" applyFill="1" applyBorder="1" applyAlignment="1">
      <alignment horizontal="center"/>
    </xf>
    <xf numFmtId="0" fontId="0" fillId="6" borderId="12" xfId="0" applyFill="1" applyBorder="1"/>
    <xf numFmtId="0" fontId="0" fillId="6" borderId="12" xfId="0" applyFill="1" applyBorder="1" applyAlignment="1">
      <alignment horizontal="center"/>
    </xf>
    <xf numFmtId="0" fontId="0" fillId="7" borderId="12" xfId="0" applyFill="1" applyBorder="1"/>
    <xf numFmtId="0" fontId="0" fillId="7" borderId="12" xfId="0" applyFill="1" applyBorder="1" applyAlignment="1">
      <alignment horizontal="center"/>
    </xf>
    <xf numFmtId="0" fontId="0" fillId="8" borderId="12" xfId="0" applyFill="1" applyBorder="1"/>
    <xf numFmtId="0" fontId="0" fillId="8" borderId="12" xfId="0" applyFill="1" applyBorder="1" applyAlignment="1">
      <alignment horizontal="center"/>
    </xf>
    <xf numFmtId="0" fontId="0" fillId="10" borderId="12" xfId="0" applyFill="1" applyBorder="1"/>
    <xf numFmtId="0" fontId="0" fillId="10" borderId="12" xfId="0" applyFill="1" applyBorder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horizontal="center"/>
    </xf>
    <xf numFmtId="0" fontId="0" fillId="11" borderId="12" xfId="0" applyFill="1" applyBorder="1"/>
    <xf numFmtId="0" fontId="0" fillId="11" borderId="12" xfId="0" applyFill="1" applyBorder="1" applyAlignment="1">
      <alignment horizontal="center"/>
    </xf>
    <xf numFmtId="0" fontId="0" fillId="9" borderId="12" xfId="0" applyFill="1" applyBorder="1"/>
    <xf numFmtId="0" fontId="0" fillId="9" borderId="12" xfId="0" applyFill="1" applyBorder="1" applyAlignment="1">
      <alignment horizontal="center"/>
    </xf>
    <xf numFmtId="0" fontId="3" fillId="0" borderId="12" xfId="0" applyFont="1" applyFill="1" applyBorder="1"/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0" fillId="0" borderId="17" xfId="0" applyBorder="1"/>
    <xf numFmtId="0" fontId="2" fillId="0" borderId="4" xfId="0" applyFont="1" applyBorder="1"/>
    <xf numFmtId="0" fontId="2" fillId="0" borderId="7" xfId="0" applyFont="1" applyBorder="1"/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9"/>
  <sheetViews>
    <sheetView tabSelected="1" workbookViewId="0">
      <pane xSplit="2" ySplit="1" topLeftCell="C90" activePane="bottomRight" state="frozen"/>
      <selection pane="topRight" activeCell="C1" sqref="C1"/>
      <selection pane="bottomLeft" activeCell="A2" sqref="A2"/>
      <selection pane="bottomRight" activeCell="A106" sqref="A106"/>
    </sheetView>
  </sheetViews>
  <sheetFormatPr defaultRowHeight="15" x14ac:dyDescent="0.25"/>
  <cols>
    <col min="1" max="1" width="21" bestFit="1" customWidth="1"/>
    <col min="2" max="2" width="13.5703125" customWidth="1"/>
    <col min="3" max="3" width="11.5703125" customWidth="1"/>
    <col min="4" max="4" width="14.7109375" customWidth="1"/>
    <col min="5" max="5" width="13.5703125" customWidth="1"/>
    <col min="6" max="6" width="13.42578125" customWidth="1"/>
    <col min="7" max="7" width="13.85546875" customWidth="1"/>
    <col min="8" max="8" width="22.42578125" customWidth="1"/>
    <col min="9" max="9" width="22" customWidth="1"/>
    <col min="10" max="10" width="13.42578125" customWidth="1"/>
    <col min="11" max="11" width="11.140625" customWidth="1"/>
    <col min="12" max="12" width="24.85546875" customWidth="1"/>
    <col min="13" max="13" width="19.85546875" customWidth="1"/>
    <col min="14" max="14" width="14.28515625" customWidth="1"/>
    <col min="15" max="15" width="16.42578125" customWidth="1"/>
    <col min="16" max="16" width="20" customWidth="1"/>
    <col min="17" max="17" width="12.28515625" customWidth="1"/>
    <col min="18" max="18" width="24.5703125" customWidth="1"/>
    <col min="19" max="19" width="18.85546875" customWidth="1"/>
    <col min="20" max="20" width="14.5703125" customWidth="1"/>
    <col min="21" max="21" width="25.42578125" customWidth="1"/>
  </cols>
  <sheetData>
    <row r="1" spans="1:21" s="66" customFormat="1" ht="16.5" thickBot="1" x14ac:dyDescent="0.3">
      <c r="A1" s="65" t="s">
        <v>74</v>
      </c>
      <c r="B1" s="66" t="s">
        <v>0</v>
      </c>
      <c r="C1" s="66" t="s">
        <v>76</v>
      </c>
      <c r="D1" s="66" t="s">
        <v>77</v>
      </c>
      <c r="E1" s="66" t="s">
        <v>75</v>
      </c>
      <c r="F1" s="66" t="s">
        <v>78</v>
      </c>
      <c r="G1" s="66" t="s">
        <v>79</v>
      </c>
      <c r="H1" s="66" t="s">
        <v>80</v>
      </c>
      <c r="I1" s="66" t="s">
        <v>81</v>
      </c>
      <c r="J1" s="66" t="s">
        <v>82</v>
      </c>
      <c r="K1" s="66" t="s">
        <v>83</v>
      </c>
      <c r="L1" s="66" t="s">
        <v>84</v>
      </c>
      <c r="M1" s="66" t="s">
        <v>85</v>
      </c>
      <c r="N1" s="66" t="s">
        <v>86</v>
      </c>
      <c r="O1" s="66" t="s">
        <v>87</v>
      </c>
      <c r="P1" s="66" t="s">
        <v>88</v>
      </c>
      <c r="Q1" s="66" t="s">
        <v>89</v>
      </c>
      <c r="R1" s="66" t="s">
        <v>90</v>
      </c>
      <c r="S1" s="66" t="s">
        <v>91</v>
      </c>
      <c r="T1" s="66" t="s">
        <v>92</v>
      </c>
      <c r="U1" s="66" t="s">
        <v>93</v>
      </c>
    </row>
    <row r="2" spans="1:21" s="64" customFormat="1" x14ac:dyDescent="0.25">
      <c r="A2" s="62" t="s">
        <v>1</v>
      </c>
      <c r="B2" s="63">
        <v>20</v>
      </c>
      <c r="C2" s="63">
        <v>20</v>
      </c>
      <c r="D2" s="63">
        <v>20</v>
      </c>
      <c r="E2" s="63">
        <v>20</v>
      </c>
      <c r="F2" s="63">
        <v>20</v>
      </c>
      <c r="G2" s="63">
        <v>20</v>
      </c>
      <c r="H2" s="63">
        <v>20</v>
      </c>
      <c r="I2" s="63">
        <v>20</v>
      </c>
      <c r="J2" s="63">
        <v>20</v>
      </c>
      <c r="K2" s="63">
        <v>20</v>
      </c>
      <c r="L2" s="63">
        <v>20</v>
      </c>
      <c r="M2" s="63">
        <v>20</v>
      </c>
      <c r="N2" s="63">
        <v>20</v>
      </c>
      <c r="O2" s="63">
        <v>20</v>
      </c>
      <c r="P2" s="63">
        <v>20</v>
      </c>
      <c r="Q2" s="63">
        <v>20</v>
      </c>
      <c r="R2" s="63">
        <v>20</v>
      </c>
      <c r="S2" s="63">
        <v>20</v>
      </c>
      <c r="T2" s="63">
        <v>0</v>
      </c>
      <c r="U2" s="63">
        <v>20</v>
      </c>
    </row>
    <row r="3" spans="1:21" s="37" customFormat="1" x14ac:dyDescent="0.25">
      <c r="A3" s="41" t="s">
        <v>2</v>
      </c>
      <c r="B3" s="42">
        <v>20</v>
      </c>
      <c r="C3" s="42">
        <v>20</v>
      </c>
      <c r="D3" s="42">
        <v>20</v>
      </c>
      <c r="E3" s="42">
        <v>20</v>
      </c>
      <c r="F3" s="42">
        <v>20</v>
      </c>
      <c r="G3" s="42">
        <v>20</v>
      </c>
      <c r="H3" s="42">
        <v>20</v>
      </c>
      <c r="I3" s="42">
        <v>20</v>
      </c>
      <c r="J3" s="42">
        <v>20</v>
      </c>
      <c r="K3" s="42">
        <v>20</v>
      </c>
      <c r="L3" s="42">
        <v>20</v>
      </c>
      <c r="M3" s="42">
        <v>20</v>
      </c>
      <c r="N3" s="42">
        <v>20</v>
      </c>
      <c r="O3" s="42">
        <v>20</v>
      </c>
      <c r="P3" s="42">
        <v>20</v>
      </c>
      <c r="Q3" s="42">
        <v>20</v>
      </c>
      <c r="R3" s="42">
        <v>20</v>
      </c>
      <c r="S3" s="42">
        <v>20</v>
      </c>
      <c r="T3" s="42">
        <v>20</v>
      </c>
      <c r="U3" s="42">
        <v>20</v>
      </c>
    </row>
    <row r="4" spans="1:21" s="37" customFormat="1" x14ac:dyDescent="0.25">
      <c r="A4" s="41" t="s">
        <v>3</v>
      </c>
      <c r="B4" s="42">
        <v>20</v>
      </c>
      <c r="C4" s="42">
        <v>20</v>
      </c>
      <c r="D4" s="42">
        <v>20</v>
      </c>
      <c r="E4" s="42">
        <v>20</v>
      </c>
      <c r="F4" s="42">
        <v>20</v>
      </c>
      <c r="G4" s="42">
        <v>20</v>
      </c>
      <c r="H4" s="42">
        <v>20</v>
      </c>
      <c r="I4" s="42">
        <v>20</v>
      </c>
      <c r="J4" s="42">
        <v>20</v>
      </c>
      <c r="K4" s="42">
        <v>20</v>
      </c>
      <c r="L4" s="42">
        <v>20</v>
      </c>
      <c r="M4" s="42">
        <v>20</v>
      </c>
      <c r="N4" s="42">
        <v>20</v>
      </c>
      <c r="O4" s="42">
        <v>20</v>
      </c>
      <c r="P4" s="42">
        <v>20</v>
      </c>
      <c r="Q4" s="42">
        <v>0</v>
      </c>
      <c r="R4" s="42">
        <v>0</v>
      </c>
      <c r="S4" s="42">
        <v>20</v>
      </c>
      <c r="T4" s="42">
        <v>20</v>
      </c>
      <c r="U4" s="42">
        <v>20</v>
      </c>
    </row>
    <row r="5" spans="1:21" s="37" customFormat="1" x14ac:dyDescent="0.25">
      <c r="A5" s="41" t="s">
        <v>4</v>
      </c>
      <c r="B5" s="42">
        <v>20</v>
      </c>
      <c r="C5" s="42">
        <v>20</v>
      </c>
      <c r="D5" s="42">
        <v>20</v>
      </c>
      <c r="E5" s="42">
        <v>20</v>
      </c>
      <c r="F5" s="42">
        <v>20</v>
      </c>
      <c r="G5" s="42">
        <v>20</v>
      </c>
      <c r="H5" s="42">
        <v>20</v>
      </c>
      <c r="I5" s="42">
        <v>20</v>
      </c>
      <c r="J5" s="42">
        <v>20</v>
      </c>
      <c r="K5" s="42">
        <v>20</v>
      </c>
      <c r="L5" s="42">
        <v>20</v>
      </c>
      <c r="M5" s="42">
        <v>0</v>
      </c>
      <c r="N5" s="42">
        <v>20</v>
      </c>
      <c r="O5" s="42">
        <v>20</v>
      </c>
      <c r="P5" s="42">
        <v>20</v>
      </c>
      <c r="Q5" s="42">
        <v>0</v>
      </c>
      <c r="R5" s="42">
        <v>0</v>
      </c>
      <c r="S5" s="42">
        <v>0</v>
      </c>
      <c r="T5" s="42">
        <v>20</v>
      </c>
      <c r="U5" s="42">
        <v>20</v>
      </c>
    </row>
    <row r="6" spans="1:21" s="37" customFormat="1" x14ac:dyDescent="0.25">
      <c r="A6" s="41" t="s">
        <v>5</v>
      </c>
      <c r="B6" s="42">
        <v>20</v>
      </c>
      <c r="C6" s="42">
        <v>20</v>
      </c>
      <c r="D6" s="42">
        <v>20</v>
      </c>
      <c r="E6" s="42">
        <v>20</v>
      </c>
      <c r="F6" s="42">
        <v>20</v>
      </c>
      <c r="G6" s="42">
        <v>20</v>
      </c>
      <c r="H6" s="42">
        <v>0</v>
      </c>
      <c r="I6" s="42">
        <v>20</v>
      </c>
      <c r="J6" s="42">
        <v>20</v>
      </c>
      <c r="K6" s="42">
        <v>20</v>
      </c>
      <c r="L6" s="42">
        <v>20</v>
      </c>
      <c r="M6" s="42">
        <v>20</v>
      </c>
      <c r="N6" s="42">
        <v>20</v>
      </c>
      <c r="O6" s="42">
        <v>20</v>
      </c>
      <c r="P6" s="42">
        <v>20</v>
      </c>
      <c r="Q6" s="42">
        <v>20</v>
      </c>
      <c r="R6" s="42">
        <v>20</v>
      </c>
      <c r="S6" s="42">
        <v>20</v>
      </c>
      <c r="T6" s="42">
        <v>20</v>
      </c>
      <c r="U6" s="42">
        <v>20</v>
      </c>
    </row>
    <row r="7" spans="1:21" s="37" customFormat="1" x14ac:dyDescent="0.25">
      <c r="A7" s="41" t="s">
        <v>6</v>
      </c>
      <c r="B7" s="42">
        <v>20</v>
      </c>
      <c r="C7" s="42">
        <v>20</v>
      </c>
      <c r="D7" s="42">
        <v>20</v>
      </c>
      <c r="E7" s="42">
        <v>0</v>
      </c>
      <c r="F7" s="42">
        <v>0</v>
      </c>
      <c r="G7" s="42">
        <v>20</v>
      </c>
      <c r="H7" s="42">
        <v>20</v>
      </c>
      <c r="I7" s="42">
        <v>20</v>
      </c>
      <c r="J7" s="42">
        <v>20</v>
      </c>
      <c r="K7" s="42">
        <v>20</v>
      </c>
      <c r="L7" s="42">
        <v>20</v>
      </c>
      <c r="M7" s="42">
        <v>20</v>
      </c>
      <c r="N7" s="42">
        <v>20</v>
      </c>
      <c r="O7" s="42">
        <v>20</v>
      </c>
      <c r="P7" s="42">
        <v>20</v>
      </c>
      <c r="Q7" s="42">
        <v>20</v>
      </c>
      <c r="R7" s="42">
        <v>20</v>
      </c>
      <c r="S7" s="42">
        <v>0</v>
      </c>
      <c r="T7" s="42">
        <v>20</v>
      </c>
      <c r="U7" s="42">
        <v>20</v>
      </c>
    </row>
    <row r="8" spans="1:21" s="37" customFormat="1" x14ac:dyDescent="0.25">
      <c r="A8" s="41" t="s">
        <v>7</v>
      </c>
      <c r="B8" s="42">
        <v>20</v>
      </c>
      <c r="C8" s="42">
        <v>20</v>
      </c>
      <c r="D8" s="42">
        <v>20</v>
      </c>
      <c r="E8" s="42">
        <v>20</v>
      </c>
      <c r="F8" s="42">
        <v>20</v>
      </c>
      <c r="G8" s="42">
        <v>20</v>
      </c>
      <c r="H8" s="42">
        <v>20</v>
      </c>
      <c r="I8" s="42">
        <v>20</v>
      </c>
      <c r="J8" s="42">
        <v>20</v>
      </c>
      <c r="K8" s="42">
        <v>20</v>
      </c>
      <c r="L8" s="42">
        <v>20</v>
      </c>
      <c r="M8" s="42">
        <v>20</v>
      </c>
      <c r="N8" s="42">
        <v>20</v>
      </c>
      <c r="O8" s="42">
        <v>20</v>
      </c>
      <c r="P8" s="42">
        <v>20</v>
      </c>
      <c r="Q8" s="42">
        <v>20</v>
      </c>
      <c r="R8" s="42">
        <v>20</v>
      </c>
      <c r="S8" s="42">
        <v>20</v>
      </c>
      <c r="T8" s="42">
        <v>20</v>
      </c>
      <c r="U8" s="42">
        <v>20</v>
      </c>
    </row>
    <row r="9" spans="1:21" s="37" customFormat="1" x14ac:dyDescent="0.25">
      <c r="A9" s="41" t="s">
        <v>8</v>
      </c>
      <c r="B9" s="42">
        <v>20</v>
      </c>
      <c r="C9" s="42">
        <v>20</v>
      </c>
      <c r="D9" s="42">
        <v>20</v>
      </c>
      <c r="E9" s="42">
        <v>20</v>
      </c>
      <c r="F9" s="42">
        <v>20</v>
      </c>
      <c r="G9" s="42">
        <v>20</v>
      </c>
      <c r="H9" s="42">
        <v>20</v>
      </c>
      <c r="I9" s="42">
        <v>20</v>
      </c>
      <c r="J9" s="42">
        <v>20</v>
      </c>
      <c r="K9" s="42">
        <v>20</v>
      </c>
      <c r="L9" s="42">
        <v>20</v>
      </c>
      <c r="M9" s="42">
        <v>20</v>
      </c>
      <c r="N9" s="42">
        <v>20</v>
      </c>
      <c r="O9" s="42">
        <v>20</v>
      </c>
      <c r="P9" s="42">
        <v>20</v>
      </c>
      <c r="Q9" s="42">
        <v>20</v>
      </c>
      <c r="R9" s="42">
        <v>20</v>
      </c>
      <c r="S9" s="42">
        <v>20</v>
      </c>
      <c r="T9" s="42">
        <v>20</v>
      </c>
      <c r="U9" s="42">
        <v>20</v>
      </c>
    </row>
    <row r="10" spans="1:21" s="37" customFormat="1" x14ac:dyDescent="0.25">
      <c r="A10" s="41" t="s">
        <v>9</v>
      </c>
      <c r="B10" s="42">
        <v>20</v>
      </c>
      <c r="C10" s="42">
        <v>20</v>
      </c>
      <c r="D10" s="42">
        <v>20</v>
      </c>
      <c r="E10" s="42">
        <v>20</v>
      </c>
      <c r="F10" s="42">
        <v>20</v>
      </c>
      <c r="G10" s="42">
        <v>20</v>
      </c>
      <c r="H10" s="42">
        <v>20</v>
      </c>
      <c r="I10" s="42">
        <v>20</v>
      </c>
      <c r="J10" s="42">
        <v>20</v>
      </c>
      <c r="K10" s="42">
        <v>20</v>
      </c>
      <c r="L10" s="42">
        <v>20</v>
      </c>
      <c r="M10" s="42">
        <v>20</v>
      </c>
      <c r="N10" s="42">
        <v>20</v>
      </c>
      <c r="O10" s="42">
        <v>20</v>
      </c>
      <c r="P10" s="42">
        <v>20</v>
      </c>
      <c r="Q10" s="42">
        <v>0</v>
      </c>
      <c r="R10" s="42">
        <v>0</v>
      </c>
      <c r="S10" s="42">
        <v>20</v>
      </c>
      <c r="T10" s="42">
        <v>20</v>
      </c>
      <c r="U10" s="42">
        <v>20</v>
      </c>
    </row>
    <row r="11" spans="1:21" s="37" customFormat="1" x14ac:dyDescent="0.25">
      <c r="A11" s="41" t="s">
        <v>10</v>
      </c>
      <c r="B11" s="42">
        <v>20</v>
      </c>
      <c r="C11" s="42">
        <v>20</v>
      </c>
      <c r="D11" s="42">
        <v>20</v>
      </c>
      <c r="E11" s="42">
        <v>20</v>
      </c>
      <c r="F11" s="42">
        <v>20</v>
      </c>
      <c r="G11" s="42">
        <v>20</v>
      </c>
      <c r="H11" s="42">
        <v>20</v>
      </c>
      <c r="I11" s="42">
        <v>20</v>
      </c>
      <c r="J11" s="42">
        <v>20</v>
      </c>
      <c r="K11" s="42">
        <v>20</v>
      </c>
      <c r="L11" s="42">
        <v>20</v>
      </c>
      <c r="M11" s="42">
        <v>20</v>
      </c>
      <c r="N11" s="42">
        <v>20</v>
      </c>
      <c r="O11" s="42">
        <v>20</v>
      </c>
      <c r="P11" s="42">
        <v>20</v>
      </c>
      <c r="Q11" s="42">
        <v>20</v>
      </c>
      <c r="R11" s="42">
        <v>0</v>
      </c>
      <c r="S11" s="42">
        <v>20</v>
      </c>
      <c r="T11" s="42">
        <v>20</v>
      </c>
      <c r="U11" s="42">
        <v>20</v>
      </c>
    </row>
    <row r="12" spans="1:21" s="37" customFormat="1" x14ac:dyDescent="0.25">
      <c r="A12" s="41" t="s">
        <v>11</v>
      </c>
      <c r="B12" s="42">
        <v>20</v>
      </c>
      <c r="C12" s="42">
        <v>20</v>
      </c>
      <c r="D12" s="42">
        <v>20</v>
      </c>
      <c r="E12" s="42">
        <v>20</v>
      </c>
      <c r="F12" s="42">
        <v>20</v>
      </c>
      <c r="G12" s="42">
        <v>20</v>
      </c>
      <c r="H12" s="42">
        <v>20</v>
      </c>
      <c r="I12" s="42">
        <v>20</v>
      </c>
      <c r="J12" s="42">
        <v>20</v>
      </c>
      <c r="K12" s="42">
        <v>20</v>
      </c>
      <c r="L12" s="42">
        <v>20</v>
      </c>
      <c r="M12" s="42">
        <v>20</v>
      </c>
      <c r="N12" s="42">
        <v>20</v>
      </c>
      <c r="O12" s="42">
        <v>20</v>
      </c>
      <c r="P12" s="42">
        <v>20</v>
      </c>
      <c r="Q12" s="42">
        <v>20</v>
      </c>
      <c r="R12" s="42">
        <v>20</v>
      </c>
      <c r="S12" s="42">
        <v>20</v>
      </c>
      <c r="T12" s="42">
        <v>20</v>
      </c>
      <c r="U12" s="42">
        <v>20</v>
      </c>
    </row>
    <row r="13" spans="1:21" s="37" customFormat="1" x14ac:dyDescent="0.25">
      <c r="A13" s="41" t="s">
        <v>12</v>
      </c>
      <c r="B13" s="42">
        <v>20</v>
      </c>
      <c r="C13" s="42">
        <v>20</v>
      </c>
      <c r="D13" s="42">
        <v>20</v>
      </c>
      <c r="E13" s="42">
        <v>20</v>
      </c>
      <c r="F13" s="42">
        <v>20</v>
      </c>
      <c r="G13" s="42">
        <v>20</v>
      </c>
      <c r="H13" s="42">
        <v>20</v>
      </c>
      <c r="I13" s="42">
        <v>20</v>
      </c>
      <c r="J13" s="42">
        <v>20</v>
      </c>
      <c r="K13" s="42">
        <v>0</v>
      </c>
      <c r="L13" s="42">
        <v>20</v>
      </c>
      <c r="M13" s="42">
        <v>20</v>
      </c>
      <c r="N13" s="42">
        <v>20</v>
      </c>
      <c r="O13" s="42">
        <v>20</v>
      </c>
      <c r="P13" s="42">
        <v>20</v>
      </c>
      <c r="Q13" s="42">
        <v>20</v>
      </c>
      <c r="R13" s="42">
        <v>20</v>
      </c>
      <c r="S13" s="42">
        <v>20</v>
      </c>
      <c r="T13" s="42">
        <v>20</v>
      </c>
      <c r="U13" s="42">
        <v>20</v>
      </c>
    </row>
    <row r="14" spans="1:21" s="37" customFormat="1" x14ac:dyDescent="0.25">
      <c r="A14" s="41" t="s">
        <v>13</v>
      </c>
      <c r="B14" s="42">
        <v>20</v>
      </c>
      <c r="C14" s="42">
        <v>20</v>
      </c>
      <c r="D14" s="42">
        <v>0</v>
      </c>
      <c r="E14" s="42">
        <v>0</v>
      </c>
      <c r="F14" s="42">
        <v>20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20</v>
      </c>
      <c r="O14" s="42">
        <v>20</v>
      </c>
      <c r="P14" s="42">
        <v>20</v>
      </c>
      <c r="Q14" s="42">
        <v>0</v>
      </c>
      <c r="R14" s="42">
        <v>0</v>
      </c>
      <c r="S14" s="42">
        <v>20</v>
      </c>
      <c r="T14" s="42">
        <v>20</v>
      </c>
      <c r="U14" s="42">
        <v>20</v>
      </c>
    </row>
    <row r="15" spans="1:21" s="37" customFormat="1" x14ac:dyDescent="0.25">
      <c r="A15" s="41" t="s">
        <v>14</v>
      </c>
      <c r="B15" s="42">
        <v>20</v>
      </c>
      <c r="C15" s="42">
        <v>20</v>
      </c>
      <c r="D15" s="42">
        <v>20</v>
      </c>
      <c r="E15" s="42">
        <v>20</v>
      </c>
      <c r="F15" s="42">
        <v>20</v>
      </c>
      <c r="G15" s="42">
        <v>20</v>
      </c>
      <c r="H15" s="42">
        <v>20</v>
      </c>
      <c r="I15" s="42">
        <v>20</v>
      </c>
      <c r="J15" s="42">
        <v>20</v>
      </c>
      <c r="K15" s="42">
        <v>20</v>
      </c>
      <c r="L15" s="42">
        <v>20</v>
      </c>
      <c r="M15" s="42">
        <v>20</v>
      </c>
      <c r="N15" s="42">
        <v>20</v>
      </c>
      <c r="O15" s="42">
        <v>20</v>
      </c>
      <c r="P15" s="42">
        <v>20</v>
      </c>
      <c r="Q15" s="42">
        <v>20</v>
      </c>
      <c r="R15" s="42">
        <v>20</v>
      </c>
      <c r="S15" s="42">
        <v>20</v>
      </c>
      <c r="T15" s="42">
        <v>20</v>
      </c>
      <c r="U15" s="42">
        <v>20</v>
      </c>
    </row>
    <row r="16" spans="1:21" s="37" customFormat="1" x14ac:dyDescent="0.25">
      <c r="A16" s="41" t="s">
        <v>15</v>
      </c>
      <c r="B16" s="42">
        <v>20</v>
      </c>
      <c r="C16" s="42">
        <v>20</v>
      </c>
      <c r="D16" s="42">
        <v>20</v>
      </c>
      <c r="E16" s="42">
        <v>20</v>
      </c>
      <c r="F16" s="42">
        <v>20</v>
      </c>
      <c r="G16" s="42">
        <v>20</v>
      </c>
      <c r="H16" s="42">
        <v>0</v>
      </c>
      <c r="I16" s="42">
        <v>20</v>
      </c>
      <c r="J16" s="42">
        <v>20</v>
      </c>
      <c r="K16" s="42">
        <v>20</v>
      </c>
      <c r="L16" s="42">
        <v>20</v>
      </c>
      <c r="M16" s="42">
        <v>0</v>
      </c>
      <c r="N16" s="42">
        <v>0</v>
      </c>
      <c r="O16" s="42">
        <v>20</v>
      </c>
      <c r="P16" s="42">
        <v>20</v>
      </c>
      <c r="Q16" s="42">
        <v>20</v>
      </c>
      <c r="R16" s="42">
        <v>20</v>
      </c>
      <c r="S16" s="42">
        <v>0</v>
      </c>
      <c r="T16" s="42">
        <v>0</v>
      </c>
      <c r="U16" s="42">
        <v>20</v>
      </c>
    </row>
    <row r="17" spans="1:21" s="37" customFormat="1" x14ac:dyDescent="0.25">
      <c r="A17" s="41" t="s">
        <v>16</v>
      </c>
      <c r="B17" s="42">
        <v>20</v>
      </c>
      <c r="C17" s="42">
        <v>20</v>
      </c>
      <c r="D17" s="42">
        <v>20</v>
      </c>
      <c r="E17" s="42">
        <v>20</v>
      </c>
      <c r="F17" s="42">
        <v>20</v>
      </c>
      <c r="G17" s="42">
        <v>20</v>
      </c>
      <c r="H17" s="42">
        <v>0</v>
      </c>
      <c r="I17" s="42">
        <v>20</v>
      </c>
      <c r="J17" s="42">
        <v>20</v>
      </c>
      <c r="K17" s="42">
        <v>20</v>
      </c>
      <c r="L17" s="42">
        <v>20</v>
      </c>
      <c r="M17" s="42">
        <v>0</v>
      </c>
      <c r="N17" s="42">
        <v>20</v>
      </c>
      <c r="O17" s="42">
        <v>20</v>
      </c>
      <c r="P17" s="42">
        <v>20</v>
      </c>
      <c r="Q17" s="42">
        <v>20</v>
      </c>
      <c r="R17" s="42">
        <v>20</v>
      </c>
      <c r="S17" s="42">
        <v>0</v>
      </c>
      <c r="T17" s="42">
        <v>20</v>
      </c>
      <c r="U17" s="42">
        <v>20</v>
      </c>
    </row>
    <row r="18" spans="1:21" s="37" customFormat="1" x14ac:dyDescent="0.25">
      <c r="A18" s="41" t="s">
        <v>17</v>
      </c>
      <c r="B18" s="42">
        <v>20</v>
      </c>
      <c r="C18" s="42">
        <v>20</v>
      </c>
      <c r="D18" s="42">
        <v>20</v>
      </c>
      <c r="E18" s="42">
        <v>20</v>
      </c>
      <c r="F18" s="42">
        <v>20</v>
      </c>
      <c r="G18" s="42">
        <v>20</v>
      </c>
      <c r="H18" s="42">
        <v>20</v>
      </c>
      <c r="I18" s="42">
        <v>20</v>
      </c>
      <c r="J18" s="42">
        <v>20</v>
      </c>
      <c r="K18" s="42">
        <v>20</v>
      </c>
      <c r="L18" s="42">
        <v>20</v>
      </c>
      <c r="M18" s="42">
        <v>0</v>
      </c>
      <c r="N18" s="42">
        <v>20</v>
      </c>
      <c r="O18" s="42">
        <v>20</v>
      </c>
      <c r="P18" s="42">
        <v>20</v>
      </c>
      <c r="Q18" s="42">
        <v>20</v>
      </c>
      <c r="R18" s="42">
        <v>20</v>
      </c>
      <c r="S18" s="42">
        <v>20</v>
      </c>
      <c r="T18" s="42">
        <v>20</v>
      </c>
      <c r="U18" s="42">
        <v>20</v>
      </c>
    </row>
    <row r="19" spans="1:21" s="37" customFormat="1" x14ac:dyDescent="0.25">
      <c r="A19" s="41" t="s">
        <v>18</v>
      </c>
      <c r="B19" s="42">
        <v>20</v>
      </c>
      <c r="C19" s="42">
        <v>20</v>
      </c>
      <c r="D19" s="42">
        <v>20</v>
      </c>
      <c r="E19" s="42">
        <v>20</v>
      </c>
      <c r="F19" s="42">
        <v>20</v>
      </c>
      <c r="G19" s="42">
        <v>20</v>
      </c>
      <c r="H19" s="42">
        <v>20</v>
      </c>
      <c r="I19" s="42">
        <v>20</v>
      </c>
      <c r="J19" s="42">
        <v>20</v>
      </c>
      <c r="K19" s="42">
        <v>20</v>
      </c>
      <c r="L19" s="42">
        <v>0</v>
      </c>
      <c r="M19" s="42">
        <v>20</v>
      </c>
      <c r="N19" s="42">
        <v>20</v>
      </c>
      <c r="O19" s="42">
        <v>20</v>
      </c>
      <c r="P19" s="42">
        <v>20</v>
      </c>
      <c r="Q19" s="42">
        <v>20</v>
      </c>
      <c r="R19" s="42">
        <v>20</v>
      </c>
      <c r="S19" s="42">
        <v>0</v>
      </c>
      <c r="T19" s="42">
        <v>20</v>
      </c>
      <c r="U19" s="42">
        <v>20</v>
      </c>
    </row>
    <row r="20" spans="1:21" s="37" customFormat="1" x14ac:dyDescent="0.25">
      <c r="A20" s="41" t="s">
        <v>19</v>
      </c>
      <c r="B20" s="42">
        <v>20</v>
      </c>
      <c r="C20" s="42">
        <v>0</v>
      </c>
      <c r="D20" s="42">
        <v>20</v>
      </c>
      <c r="E20" s="42">
        <v>20</v>
      </c>
      <c r="F20" s="42">
        <v>0</v>
      </c>
      <c r="G20" s="42">
        <v>20</v>
      </c>
      <c r="H20" s="42">
        <v>20</v>
      </c>
      <c r="I20" s="42">
        <v>20</v>
      </c>
      <c r="J20" s="42">
        <v>20</v>
      </c>
      <c r="K20" s="42">
        <v>20</v>
      </c>
      <c r="L20" s="42">
        <v>20</v>
      </c>
      <c r="M20" s="42">
        <v>20</v>
      </c>
      <c r="N20" s="42">
        <v>20</v>
      </c>
      <c r="O20" s="42">
        <v>0</v>
      </c>
      <c r="P20" s="42">
        <v>20</v>
      </c>
      <c r="Q20" s="42">
        <v>20</v>
      </c>
      <c r="R20" s="42">
        <v>20</v>
      </c>
      <c r="S20" s="42">
        <v>20</v>
      </c>
      <c r="T20" s="42">
        <v>20</v>
      </c>
      <c r="U20" s="42">
        <v>20</v>
      </c>
    </row>
    <row r="21" spans="1:21" s="37" customFormat="1" x14ac:dyDescent="0.25">
      <c r="A21" s="41" t="s">
        <v>20</v>
      </c>
      <c r="B21" s="42">
        <v>20</v>
      </c>
      <c r="C21" s="42">
        <v>20</v>
      </c>
      <c r="D21" s="42">
        <v>20</v>
      </c>
      <c r="E21" s="42">
        <v>20</v>
      </c>
      <c r="F21" s="42">
        <v>20</v>
      </c>
      <c r="G21" s="42">
        <v>20</v>
      </c>
      <c r="H21" s="42">
        <v>20</v>
      </c>
      <c r="I21" s="42">
        <v>20</v>
      </c>
      <c r="J21" s="42">
        <v>20</v>
      </c>
      <c r="K21" s="42">
        <v>20</v>
      </c>
      <c r="L21" s="42">
        <v>20</v>
      </c>
      <c r="M21" s="42">
        <v>20</v>
      </c>
      <c r="N21" s="42">
        <v>0</v>
      </c>
      <c r="O21" s="42">
        <v>20</v>
      </c>
      <c r="P21" s="42">
        <v>20</v>
      </c>
      <c r="Q21" s="42">
        <v>20</v>
      </c>
      <c r="R21" s="42">
        <v>20</v>
      </c>
      <c r="S21" s="42">
        <v>20</v>
      </c>
      <c r="T21" s="42">
        <v>20</v>
      </c>
      <c r="U21" s="42">
        <v>20</v>
      </c>
    </row>
    <row r="22" spans="1:21" s="37" customFormat="1" x14ac:dyDescent="0.25">
      <c r="A22" s="41" t="s">
        <v>21</v>
      </c>
      <c r="B22" s="42">
        <v>20</v>
      </c>
      <c r="C22" s="42">
        <v>20</v>
      </c>
      <c r="D22" s="42">
        <v>20</v>
      </c>
      <c r="E22" s="42">
        <v>20</v>
      </c>
      <c r="F22" s="42">
        <v>20</v>
      </c>
      <c r="G22" s="42">
        <v>20</v>
      </c>
      <c r="H22" s="42">
        <v>20</v>
      </c>
      <c r="I22" s="42">
        <v>20</v>
      </c>
      <c r="J22" s="42">
        <v>20</v>
      </c>
      <c r="K22" s="42">
        <v>20</v>
      </c>
      <c r="L22" s="42">
        <v>20</v>
      </c>
      <c r="M22" s="42">
        <v>20</v>
      </c>
      <c r="N22" s="42">
        <v>20</v>
      </c>
      <c r="O22" s="42">
        <v>20</v>
      </c>
      <c r="P22" s="42">
        <v>20</v>
      </c>
      <c r="Q22" s="42">
        <v>20</v>
      </c>
      <c r="R22" s="42">
        <v>20</v>
      </c>
      <c r="S22" s="42">
        <v>0</v>
      </c>
      <c r="T22" s="42">
        <v>20</v>
      </c>
      <c r="U22" s="42">
        <v>20</v>
      </c>
    </row>
    <row r="23" spans="1:21" s="37" customFormat="1" x14ac:dyDescent="0.25">
      <c r="A23" s="41" t="s">
        <v>22</v>
      </c>
      <c r="B23" s="42">
        <v>20</v>
      </c>
      <c r="C23" s="42">
        <v>20</v>
      </c>
      <c r="D23" s="42">
        <v>20</v>
      </c>
      <c r="E23" s="42">
        <v>20</v>
      </c>
      <c r="F23" s="42">
        <v>20</v>
      </c>
      <c r="G23" s="42">
        <v>20</v>
      </c>
      <c r="H23" s="42">
        <v>20</v>
      </c>
      <c r="I23" s="42">
        <v>20</v>
      </c>
      <c r="J23" s="42">
        <v>20</v>
      </c>
      <c r="K23" s="42">
        <v>20</v>
      </c>
      <c r="L23" s="42">
        <v>20</v>
      </c>
      <c r="M23" s="42">
        <v>20</v>
      </c>
      <c r="N23" s="42">
        <v>20</v>
      </c>
      <c r="O23" s="42">
        <v>20</v>
      </c>
      <c r="P23" s="42">
        <v>20</v>
      </c>
      <c r="Q23" s="42">
        <v>20</v>
      </c>
      <c r="R23" s="42">
        <v>20</v>
      </c>
      <c r="S23" s="42">
        <v>20</v>
      </c>
      <c r="T23" s="42">
        <v>20</v>
      </c>
      <c r="U23" s="42">
        <v>20</v>
      </c>
    </row>
    <row r="24" spans="1:21" s="37" customFormat="1" x14ac:dyDescent="0.25">
      <c r="A24" s="43" t="s">
        <v>23</v>
      </c>
      <c r="B24" s="44">
        <v>15</v>
      </c>
      <c r="C24" s="44">
        <v>15</v>
      </c>
      <c r="D24" s="44">
        <v>15</v>
      </c>
      <c r="E24" s="44">
        <v>15</v>
      </c>
      <c r="F24" s="44">
        <v>15</v>
      </c>
      <c r="G24" s="44">
        <v>15</v>
      </c>
      <c r="H24" s="44">
        <v>15</v>
      </c>
      <c r="I24" s="44">
        <v>15</v>
      </c>
      <c r="J24" s="44">
        <v>15</v>
      </c>
      <c r="K24" s="44">
        <v>15</v>
      </c>
      <c r="L24" s="44">
        <v>15</v>
      </c>
      <c r="M24" s="44">
        <v>15</v>
      </c>
      <c r="N24" s="44">
        <v>15</v>
      </c>
      <c r="O24" s="44">
        <v>15</v>
      </c>
      <c r="P24" s="44">
        <v>15</v>
      </c>
      <c r="Q24" s="44">
        <v>15</v>
      </c>
      <c r="R24" s="44">
        <v>15</v>
      </c>
      <c r="S24" s="44">
        <v>15</v>
      </c>
      <c r="T24" s="44">
        <v>15</v>
      </c>
      <c r="U24" s="44">
        <v>15</v>
      </c>
    </row>
    <row r="25" spans="1:21" s="37" customFormat="1" x14ac:dyDescent="0.25">
      <c r="A25" s="43" t="s">
        <v>24</v>
      </c>
      <c r="B25" s="44">
        <v>15</v>
      </c>
      <c r="C25" s="44">
        <v>15</v>
      </c>
      <c r="D25" s="44">
        <v>15</v>
      </c>
      <c r="E25" s="44">
        <v>15</v>
      </c>
      <c r="F25" s="44">
        <v>15</v>
      </c>
      <c r="G25" s="44">
        <v>15</v>
      </c>
      <c r="H25" s="44">
        <v>0</v>
      </c>
      <c r="I25" s="44">
        <v>15</v>
      </c>
      <c r="J25" s="44">
        <v>15</v>
      </c>
      <c r="K25" s="44">
        <v>15</v>
      </c>
      <c r="L25" s="44">
        <v>15</v>
      </c>
      <c r="M25" s="44">
        <v>15</v>
      </c>
      <c r="N25" s="44">
        <v>15</v>
      </c>
      <c r="O25" s="44">
        <v>15</v>
      </c>
      <c r="P25" s="44">
        <v>15</v>
      </c>
      <c r="Q25" s="44">
        <v>15</v>
      </c>
      <c r="R25" s="44">
        <v>15</v>
      </c>
      <c r="S25" s="44">
        <v>15</v>
      </c>
      <c r="T25" s="44">
        <v>15</v>
      </c>
      <c r="U25" s="44">
        <v>15</v>
      </c>
    </row>
    <row r="26" spans="1:21" s="37" customFormat="1" x14ac:dyDescent="0.25">
      <c r="A26" s="43" t="s">
        <v>25</v>
      </c>
      <c r="B26" s="44">
        <v>15</v>
      </c>
      <c r="C26" s="44">
        <v>15</v>
      </c>
      <c r="D26" s="44">
        <v>15</v>
      </c>
      <c r="E26" s="44">
        <v>15</v>
      </c>
      <c r="F26" s="44">
        <v>15</v>
      </c>
      <c r="G26" s="44">
        <v>15</v>
      </c>
      <c r="H26" s="44">
        <v>15</v>
      </c>
      <c r="I26" s="44">
        <v>15</v>
      </c>
      <c r="J26" s="44">
        <v>15</v>
      </c>
      <c r="K26" s="44">
        <v>15</v>
      </c>
      <c r="L26" s="44">
        <v>15</v>
      </c>
      <c r="M26" s="44">
        <v>15</v>
      </c>
      <c r="N26" s="44">
        <v>15</v>
      </c>
      <c r="O26" s="44">
        <v>15</v>
      </c>
      <c r="P26" s="44">
        <v>15</v>
      </c>
      <c r="Q26" s="44">
        <v>15</v>
      </c>
      <c r="R26" s="44">
        <v>15</v>
      </c>
      <c r="S26" s="44">
        <v>15</v>
      </c>
      <c r="T26" s="44">
        <v>15</v>
      </c>
      <c r="U26" s="44">
        <v>15</v>
      </c>
    </row>
    <row r="27" spans="1:21" s="37" customFormat="1" x14ac:dyDescent="0.25">
      <c r="A27" s="43" t="s">
        <v>26</v>
      </c>
      <c r="B27" s="44">
        <v>15</v>
      </c>
      <c r="C27" s="44">
        <v>15</v>
      </c>
      <c r="D27" s="44">
        <v>15</v>
      </c>
      <c r="E27" s="44">
        <v>15</v>
      </c>
      <c r="F27" s="44">
        <v>15</v>
      </c>
      <c r="G27" s="44">
        <v>15</v>
      </c>
      <c r="H27" s="44">
        <v>15</v>
      </c>
      <c r="I27" s="44">
        <v>15</v>
      </c>
      <c r="J27" s="44">
        <v>15</v>
      </c>
      <c r="K27" s="44">
        <v>15</v>
      </c>
      <c r="L27" s="44">
        <v>15</v>
      </c>
      <c r="M27" s="44">
        <v>0</v>
      </c>
      <c r="N27" s="44">
        <v>15</v>
      </c>
      <c r="O27" s="44">
        <v>15</v>
      </c>
      <c r="P27" s="44">
        <v>15</v>
      </c>
      <c r="Q27" s="44">
        <v>15</v>
      </c>
      <c r="R27" s="44">
        <v>15</v>
      </c>
      <c r="S27" s="44">
        <v>15</v>
      </c>
      <c r="T27" s="44">
        <v>15</v>
      </c>
      <c r="U27" s="44">
        <v>15</v>
      </c>
    </row>
    <row r="28" spans="1:21" s="37" customFormat="1" x14ac:dyDescent="0.25">
      <c r="A28" s="43" t="s">
        <v>27</v>
      </c>
      <c r="B28" s="44">
        <v>15</v>
      </c>
      <c r="C28" s="44">
        <v>15</v>
      </c>
      <c r="D28" s="44">
        <v>15</v>
      </c>
      <c r="E28" s="44">
        <v>15</v>
      </c>
      <c r="F28" s="44">
        <v>15</v>
      </c>
      <c r="G28" s="44">
        <v>15</v>
      </c>
      <c r="H28" s="44">
        <v>15</v>
      </c>
      <c r="I28" s="44">
        <v>15</v>
      </c>
      <c r="J28" s="44">
        <v>15</v>
      </c>
      <c r="K28" s="44">
        <v>15</v>
      </c>
      <c r="L28" s="44">
        <v>0</v>
      </c>
      <c r="M28" s="44">
        <v>15</v>
      </c>
      <c r="N28" s="44">
        <v>15</v>
      </c>
      <c r="O28" s="44">
        <v>15</v>
      </c>
      <c r="P28" s="44">
        <v>15</v>
      </c>
      <c r="Q28" s="44">
        <v>15</v>
      </c>
      <c r="R28" s="44">
        <v>15</v>
      </c>
      <c r="S28" s="44">
        <v>15</v>
      </c>
      <c r="T28" s="44">
        <v>15</v>
      </c>
      <c r="U28" s="44">
        <v>15</v>
      </c>
    </row>
    <row r="29" spans="1:21" s="37" customFormat="1" x14ac:dyDescent="0.25">
      <c r="A29" s="43" t="s">
        <v>28</v>
      </c>
      <c r="B29" s="44">
        <v>15</v>
      </c>
      <c r="C29" s="44">
        <v>15</v>
      </c>
      <c r="D29" s="44">
        <v>15</v>
      </c>
      <c r="E29" s="44">
        <v>15</v>
      </c>
      <c r="F29" s="44">
        <v>15</v>
      </c>
      <c r="G29" s="44">
        <v>15</v>
      </c>
      <c r="H29" s="44">
        <v>15</v>
      </c>
      <c r="I29" s="44">
        <v>15</v>
      </c>
      <c r="J29" s="44">
        <v>15</v>
      </c>
      <c r="K29" s="44">
        <v>15</v>
      </c>
      <c r="L29" s="44">
        <v>15</v>
      </c>
      <c r="M29" s="44">
        <v>15</v>
      </c>
      <c r="N29" s="44">
        <v>15</v>
      </c>
      <c r="O29" s="44">
        <v>15</v>
      </c>
      <c r="P29" s="44">
        <v>15</v>
      </c>
      <c r="Q29" s="44">
        <v>15</v>
      </c>
      <c r="R29" s="44">
        <v>15</v>
      </c>
      <c r="S29" s="44">
        <v>15</v>
      </c>
      <c r="T29" s="44">
        <v>15</v>
      </c>
      <c r="U29" s="44">
        <v>15</v>
      </c>
    </row>
    <row r="30" spans="1:21" s="37" customFormat="1" x14ac:dyDescent="0.25">
      <c r="A30" s="43" t="s">
        <v>29</v>
      </c>
      <c r="B30" s="44">
        <v>15</v>
      </c>
      <c r="C30" s="44">
        <v>15</v>
      </c>
      <c r="D30" s="44">
        <v>15</v>
      </c>
      <c r="E30" s="44">
        <v>15</v>
      </c>
      <c r="F30" s="44">
        <v>15</v>
      </c>
      <c r="G30" s="44">
        <v>15</v>
      </c>
      <c r="H30" s="44">
        <v>15</v>
      </c>
      <c r="I30" s="44">
        <v>15</v>
      </c>
      <c r="J30" s="44">
        <v>15</v>
      </c>
      <c r="K30" s="44">
        <v>15</v>
      </c>
      <c r="L30" s="44">
        <v>15</v>
      </c>
      <c r="M30" s="44">
        <v>15</v>
      </c>
      <c r="N30" s="44">
        <v>15</v>
      </c>
      <c r="O30" s="44">
        <v>15</v>
      </c>
      <c r="P30" s="44">
        <v>15</v>
      </c>
      <c r="Q30" s="44">
        <v>15</v>
      </c>
      <c r="R30" s="44">
        <v>15</v>
      </c>
      <c r="S30" s="44">
        <v>15</v>
      </c>
      <c r="T30" s="44">
        <v>15</v>
      </c>
      <c r="U30" s="44">
        <v>15</v>
      </c>
    </row>
    <row r="31" spans="1:21" s="37" customFormat="1" x14ac:dyDescent="0.25">
      <c r="A31" s="43" t="s">
        <v>30</v>
      </c>
      <c r="B31" s="44">
        <v>15</v>
      </c>
      <c r="C31" s="44">
        <v>15</v>
      </c>
      <c r="D31" s="44">
        <v>15</v>
      </c>
      <c r="E31" s="44">
        <v>15</v>
      </c>
      <c r="F31" s="44">
        <v>15</v>
      </c>
      <c r="G31" s="44">
        <v>15</v>
      </c>
      <c r="H31" s="44">
        <v>15</v>
      </c>
      <c r="I31" s="44">
        <v>15</v>
      </c>
      <c r="J31" s="44">
        <v>15</v>
      </c>
      <c r="K31" s="44">
        <v>15</v>
      </c>
      <c r="L31" s="44">
        <v>15</v>
      </c>
      <c r="M31" s="44">
        <v>15</v>
      </c>
      <c r="N31" s="44">
        <v>15</v>
      </c>
      <c r="O31" s="44">
        <v>15</v>
      </c>
      <c r="P31" s="44">
        <v>15</v>
      </c>
      <c r="Q31" s="44">
        <v>15</v>
      </c>
      <c r="R31" s="44">
        <v>15</v>
      </c>
      <c r="S31" s="44">
        <v>15</v>
      </c>
      <c r="T31" s="44">
        <v>15</v>
      </c>
      <c r="U31" s="44">
        <v>15</v>
      </c>
    </row>
    <row r="32" spans="1:21" s="37" customFormat="1" x14ac:dyDescent="0.25">
      <c r="A32" s="43" t="s">
        <v>31</v>
      </c>
      <c r="B32" s="44">
        <v>15</v>
      </c>
      <c r="C32" s="44">
        <v>15</v>
      </c>
      <c r="D32" s="44">
        <v>15</v>
      </c>
      <c r="E32" s="44">
        <v>15</v>
      </c>
      <c r="F32" s="44">
        <v>15</v>
      </c>
      <c r="G32" s="44">
        <v>15</v>
      </c>
      <c r="H32" s="44">
        <v>15</v>
      </c>
      <c r="I32" s="44">
        <v>15</v>
      </c>
      <c r="J32" s="44">
        <v>15</v>
      </c>
      <c r="K32" s="44">
        <v>15</v>
      </c>
      <c r="L32" s="44">
        <v>15</v>
      </c>
      <c r="M32" s="44">
        <v>15</v>
      </c>
      <c r="N32" s="44">
        <v>15</v>
      </c>
      <c r="O32" s="44">
        <v>15</v>
      </c>
      <c r="P32" s="44">
        <v>15</v>
      </c>
      <c r="Q32" s="44">
        <v>15</v>
      </c>
      <c r="R32" s="44">
        <v>15</v>
      </c>
      <c r="S32" s="44">
        <v>15</v>
      </c>
      <c r="T32" s="44">
        <v>15</v>
      </c>
      <c r="U32" s="44">
        <v>15</v>
      </c>
    </row>
    <row r="33" spans="1:21" s="37" customFormat="1" x14ac:dyDescent="0.25">
      <c r="A33" s="43" t="s">
        <v>32</v>
      </c>
      <c r="B33" s="44">
        <v>15</v>
      </c>
      <c r="C33" s="44">
        <v>15</v>
      </c>
      <c r="D33" s="44">
        <v>0</v>
      </c>
      <c r="E33" s="44">
        <v>0</v>
      </c>
      <c r="F33" s="44">
        <v>15</v>
      </c>
      <c r="G33" s="44">
        <v>15</v>
      </c>
      <c r="H33" s="44">
        <v>0</v>
      </c>
      <c r="I33" s="44">
        <v>15</v>
      </c>
      <c r="J33" s="44">
        <v>15</v>
      </c>
      <c r="K33" s="44">
        <v>15</v>
      </c>
      <c r="L33" s="44">
        <v>0</v>
      </c>
      <c r="M33" s="44">
        <v>15</v>
      </c>
      <c r="N33" s="44">
        <v>15</v>
      </c>
      <c r="O33" s="44">
        <v>15</v>
      </c>
      <c r="P33" s="44">
        <v>15</v>
      </c>
      <c r="Q33" s="44">
        <v>0</v>
      </c>
      <c r="R33" s="44">
        <v>15</v>
      </c>
      <c r="S33" s="44">
        <v>15</v>
      </c>
      <c r="T33" s="44">
        <v>15</v>
      </c>
      <c r="U33" s="44">
        <v>15</v>
      </c>
    </row>
    <row r="34" spans="1:21" s="37" customFormat="1" x14ac:dyDescent="0.25">
      <c r="A34" s="43" t="s">
        <v>33</v>
      </c>
      <c r="B34" s="44">
        <v>15</v>
      </c>
      <c r="C34" s="44">
        <v>0</v>
      </c>
      <c r="D34" s="44">
        <v>15</v>
      </c>
      <c r="E34" s="44">
        <v>0</v>
      </c>
      <c r="F34" s="44">
        <v>15</v>
      </c>
      <c r="G34" s="44">
        <v>15</v>
      </c>
      <c r="H34" s="44">
        <v>0</v>
      </c>
      <c r="I34" s="44">
        <v>15</v>
      </c>
      <c r="J34" s="44">
        <v>15</v>
      </c>
      <c r="K34" s="44">
        <v>0</v>
      </c>
      <c r="L34" s="44">
        <v>15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</row>
    <row r="35" spans="1:21" s="37" customFormat="1" x14ac:dyDescent="0.25">
      <c r="A35" s="43" t="s">
        <v>34</v>
      </c>
      <c r="B35" s="44">
        <v>15</v>
      </c>
      <c r="C35" s="44">
        <v>15</v>
      </c>
      <c r="D35" s="44">
        <v>15</v>
      </c>
      <c r="E35" s="44">
        <v>15</v>
      </c>
      <c r="F35" s="44">
        <v>15</v>
      </c>
      <c r="G35" s="44">
        <v>15</v>
      </c>
      <c r="H35" s="44">
        <v>0</v>
      </c>
      <c r="I35" s="44">
        <v>15</v>
      </c>
      <c r="J35" s="44">
        <v>15</v>
      </c>
      <c r="K35" s="44">
        <v>15</v>
      </c>
      <c r="L35" s="44">
        <v>15</v>
      </c>
      <c r="M35" s="44">
        <v>15</v>
      </c>
      <c r="N35" s="44">
        <v>15</v>
      </c>
      <c r="O35" s="44">
        <v>15</v>
      </c>
      <c r="P35" s="44">
        <v>15</v>
      </c>
      <c r="Q35" s="44">
        <v>15</v>
      </c>
      <c r="R35" s="44">
        <v>15</v>
      </c>
      <c r="S35" s="44">
        <v>15</v>
      </c>
      <c r="T35" s="44">
        <v>15</v>
      </c>
      <c r="U35" s="44">
        <v>15</v>
      </c>
    </row>
    <row r="36" spans="1:21" s="37" customFormat="1" x14ac:dyDescent="0.25">
      <c r="A36" s="43" t="s">
        <v>35</v>
      </c>
      <c r="B36" s="44">
        <v>15</v>
      </c>
      <c r="C36" s="44">
        <v>15</v>
      </c>
      <c r="D36" s="44">
        <v>0</v>
      </c>
      <c r="E36" s="44">
        <v>0</v>
      </c>
      <c r="F36" s="44">
        <v>15</v>
      </c>
      <c r="G36" s="44">
        <v>15</v>
      </c>
      <c r="H36" s="44">
        <v>0</v>
      </c>
      <c r="I36" s="44">
        <v>15</v>
      </c>
      <c r="J36" s="44">
        <v>15</v>
      </c>
      <c r="K36" s="44">
        <v>15</v>
      </c>
      <c r="L36" s="44">
        <v>0</v>
      </c>
      <c r="M36" s="44">
        <v>0</v>
      </c>
      <c r="N36" s="44">
        <v>15</v>
      </c>
      <c r="O36" s="44">
        <v>15</v>
      </c>
      <c r="P36" s="44">
        <v>15</v>
      </c>
      <c r="Q36" s="44">
        <v>0</v>
      </c>
      <c r="R36" s="44">
        <v>0</v>
      </c>
      <c r="S36" s="44">
        <v>15</v>
      </c>
      <c r="T36" s="44">
        <v>15</v>
      </c>
      <c r="U36" s="44">
        <v>15</v>
      </c>
    </row>
    <row r="37" spans="1:21" s="37" customFormat="1" x14ac:dyDescent="0.25">
      <c r="A37" s="43" t="s">
        <v>36</v>
      </c>
      <c r="B37" s="44">
        <v>15</v>
      </c>
      <c r="C37" s="44">
        <v>15</v>
      </c>
      <c r="D37" s="44">
        <v>15</v>
      </c>
      <c r="E37" s="44">
        <v>15</v>
      </c>
      <c r="F37" s="44">
        <v>15</v>
      </c>
      <c r="G37" s="44">
        <v>15</v>
      </c>
      <c r="H37" s="44">
        <v>15</v>
      </c>
      <c r="I37" s="44">
        <v>0</v>
      </c>
      <c r="J37" s="44">
        <v>15</v>
      </c>
      <c r="K37" s="44">
        <v>15</v>
      </c>
      <c r="L37" s="44">
        <v>15</v>
      </c>
      <c r="M37" s="44">
        <v>15</v>
      </c>
      <c r="N37" s="44">
        <v>15</v>
      </c>
      <c r="O37" s="44">
        <v>15</v>
      </c>
      <c r="P37" s="44">
        <v>15</v>
      </c>
      <c r="Q37" s="44">
        <v>0</v>
      </c>
      <c r="R37" s="44">
        <v>15</v>
      </c>
      <c r="S37" s="44">
        <v>15</v>
      </c>
      <c r="T37" s="44">
        <v>15</v>
      </c>
      <c r="U37" s="44">
        <v>15</v>
      </c>
    </row>
    <row r="38" spans="1:21" s="37" customFormat="1" x14ac:dyDescent="0.25">
      <c r="A38" s="43" t="s">
        <v>37</v>
      </c>
      <c r="B38" s="44">
        <v>15</v>
      </c>
      <c r="C38" s="44">
        <v>15</v>
      </c>
      <c r="D38" s="44">
        <v>15</v>
      </c>
      <c r="E38" s="44">
        <v>15</v>
      </c>
      <c r="F38" s="44">
        <v>15</v>
      </c>
      <c r="G38" s="44">
        <v>15</v>
      </c>
      <c r="H38" s="44">
        <v>15</v>
      </c>
      <c r="I38" s="44">
        <v>15</v>
      </c>
      <c r="J38" s="44">
        <v>15</v>
      </c>
      <c r="K38" s="44">
        <v>15</v>
      </c>
      <c r="L38" s="44">
        <v>15</v>
      </c>
      <c r="M38" s="44">
        <v>15</v>
      </c>
      <c r="N38" s="44">
        <v>15</v>
      </c>
      <c r="O38" s="44">
        <v>15</v>
      </c>
      <c r="P38" s="44">
        <v>15</v>
      </c>
      <c r="Q38" s="44">
        <v>15</v>
      </c>
      <c r="R38" s="44">
        <v>15</v>
      </c>
      <c r="S38" s="44">
        <v>15</v>
      </c>
      <c r="T38" s="44">
        <v>15</v>
      </c>
      <c r="U38" s="44">
        <v>15</v>
      </c>
    </row>
    <row r="39" spans="1:21" s="37" customFormat="1" x14ac:dyDescent="0.25">
      <c r="A39" s="43" t="s">
        <v>38</v>
      </c>
      <c r="B39" s="44">
        <v>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</row>
    <row r="40" spans="1:21" s="37" customFormat="1" x14ac:dyDescent="0.25">
      <c r="A40" s="43" t="s">
        <v>39</v>
      </c>
      <c r="B40" s="44">
        <v>2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</row>
    <row r="41" spans="1:21" s="37" customFormat="1" x14ac:dyDescent="0.25">
      <c r="A41" s="43" t="s">
        <v>40</v>
      </c>
      <c r="B41" s="44">
        <v>2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</row>
    <row r="42" spans="1:21" s="37" customFormat="1" x14ac:dyDescent="0.25">
      <c r="A42" s="43" t="s">
        <v>41</v>
      </c>
      <c r="B42" s="44">
        <v>2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</row>
    <row r="43" spans="1:21" s="37" customFormat="1" x14ac:dyDescent="0.25">
      <c r="A43" s="45" t="s">
        <v>42</v>
      </c>
      <c r="B43" s="46">
        <v>10</v>
      </c>
      <c r="C43" s="46">
        <v>10</v>
      </c>
      <c r="D43" s="46">
        <v>10</v>
      </c>
      <c r="E43" s="46">
        <v>10</v>
      </c>
      <c r="F43" s="46">
        <v>10</v>
      </c>
      <c r="G43" s="46">
        <v>10</v>
      </c>
      <c r="H43" s="46">
        <v>0</v>
      </c>
      <c r="I43" s="46">
        <v>10</v>
      </c>
      <c r="J43" s="46">
        <v>10</v>
      </c>
      <c r="K43" s="46">
        <v>10</v>
      </c>
      <c r="L43" s="46">
        <v>10</v>
      </c>
      <c r="M43" s="46">
        <v>10</v>
      </c>
      <c r="N43" s="46">
        <v>10</v>
      </c>
      <c r="O43" s="46">
        <v>10</v>
      </c>
      <c r="P43" s="46">
        <v>10</v>
      </c>
      <c r="Q43" s="46">
        <v>0</v>
      </c>
      <c r="R43" s="46">
        <v>10</v>
      </c>
      <c r="S43" s="46">
        <v>0</v>
      </c>
      <c r="T43" s="46">
        <v>10</v>
      </c>
      <c r="U43" s="46">
        <v>10</v>
      </c>
    </row>
    <row r="44" spans="1:21" s="37" customFormat="1" x14ac:dyDescent="0.25">
      <c r="A44" s="47" t="s">
        <v>43</v>
      </c>
      <c r="B44" s="48">
        <v>2</v>
      </c>
      <c r="C44" s="48">
        <v>2</v>
      </c>
      <c r="D44" s="48">
        <v>0</v>
      </c>
      <c r="E44" s="48">
        <v>2</v>
      </c>
      <c r="F44" s="48">
        <v>2</v>
      </c>
      <c r="G44" s="48">
        <v>2</v>
      </c>
      <c r="H44" s="48">
        <v>0</v>
      </c>
      <c r="I44" s="48">
        <v>2</v>
      </c>
      <c r="J44" s="48">
        <v>2</v>
      </c>
      <c r="K44" s="48">
        <v>0</v>
      </c>
      <c r="L44" s="48">
        <v>2</v>
      </c>
      <c r="M44" s="48">
        <v>0</v>
      </c>
      <c r="N44" s="48">
        <v>0</v>
      </c>
      <c r="O44" s="48">
        <v>2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</row>
    <row r="45" spans="1:21" s="37" customFormat="1" x14ac:dyDescent="0.25">
      <c r="A45" s="47" t="s">
        <v>44</v>
      </c>
      <c r="B45" s="48">
        <v>2</v>
      </c>
      <c r="C45" s="48">
        <v>2</v>
      </c>
      <c r="D45" s="48">
        <v>0</v>
      </c>
      <c r="E45" s="48">
        <v>2</v>
      </c>
      <c r="F45" s="48">
        <v>2</v>
      </c>
      <c r="G45" s="48">
        <v>2</v>
      </c>
      <c r="H45" s="48">
        <v>0</v>
      </c>
      <c r="I45" s="48">
        <v>2</v>
      </c>
      <c r="J45" s="48">
        <v>2</v>
      </c>
      <c r="K45" s="48">
        <v>0</v>
      </c>
      <c r="L45" s="48">
        <v>2</v>
      </c>
      <c r="M45" s="48">
        <v>0</v>
      </c>
      <c r="N45" s="48">
        <v>0</v>
      </c>
      <c r="O45" s="48">
        <v>2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</row>
    <row r="46" spans="1:21" s="37" customFormat="1" x14ac:dyDescent="0.25">
      <c r="A46" s="47" t="s">
        <v>73</v>
      </c>
      <c r="B46" s="48">
        <v>2</v>
      </c>
      <c r="C46" s="48">
        <v>2</v>
      </c>
      <c r="D46" s="48">
        <v>0</v>
      </c>
      <c r="E46" s="48">
        <v>2</v>
      </c>
      <c r="F46" s="48">
        <v>2</v>
      </c>
      <c r="G46" s="48">
        <v>2</v>
      </c>
      <c r="H46" s="48">
        <v>0</v>
      </c>
      <c r="I46" s="48">
        <v>2</v>
      </c>
      <c r="J46" s="48">
        <v>2</v>
      </c>
      <c r="K46" s="48">
        <v>0</v>
      </c>
      <c r="L46" s="48">
        <v>2</v>
      </c>
      <c r="M46" s="48">
        <v>0</v>
      </c>
      <c r="N46" s="48">
        <v>0</v>
      </c>
      <c r="O46" s="48">
        <v>2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</row>
    <row r="47" spans="1:21" s="37" customFormat="1" x14ac:dyDescent="0.25">
      <c r="A47" s="47" t="s">
        <v>45</v>
      </c>
      <c r="B47" s="48">
        <v>2</v>
      </c>
      <c r="C47" s="48">
        <v>2</v>
      </c>
      <c r="D47" s="48">
        <v>0</v>
      </c>
      <c r="E47" s="48">
        <v>2</v>
      </c>
      <c r="F47" s="48">
        <v>2</v>
      </c>
      <c r="G47" s="48">
        <v>2</v>
      </c>
      <c r="H47" s="48">
        <v>0</v>
      </c>
      <c r="I47" s="48">
        <v>2</v>
      </c>
      <c r="J47" s="48">
        <v>2</v>
      </c>
      <c r="K47" s="48">
        <v>2</v>
      </c>
      <c r="L47" s="48">
        <v>2</v>
      </c>
      <c r="M47" s="48">
        <v>0</v>
      </c>
      <c r="N47" s="48">
        <v>2</v>
      </c>
      <c r="O47" s="48">
        <v>2</v>
      </c>
      <c r="P47" s="48">
        <v>2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</row>
    <row r="48" spans="1:21" s="37" customFormat="1" x14ac:dyDescent="0.25">
      <c r="A48" s="49" t="s">
        <v>46</v>
      </c>
      <c r="B48" s="50">
        <v>10</v>
      </c>
      <c r="C48" s="50">
        <v>10</v>
      </c>
      <c r="D48" s="50">
        <v>0</v>
      </c>
      <c r="E48" s="50">
        <v>10</v>
      </c>
      <c r="F48" s="50">
        <v>10</v>
      </c>
      <c r="G48" s="50">
        <v>10</v>
      </c>
      <c r="H48" s="50">
        <v>0</v>
      </c>
      <c r="I48" s="50">
        <v>10</v>
      </c>
      <c r="J48" s="50">
        <v>10</v>
      </c>
      <c r="K48" s="50">
        <v>10</v>
      </c>
      <c r="L48" s="50">
        <v>10</v>
      </c>
      <c r="M48" s="50">
        <v>10</v>
      </c>
      <c r="N48" s="50">
        <v>10</v>
      </c>
      <c r="O48" s="50">
        <v>10</v>
      </c>
      <c r="P48" s="50">
        <v>10</v>
      </c>
      <c r="Q48" s="50">
        <v>0</v>
      </c>
      <c r="R48" s="50">
        <v>0</v>
      </c>
      <c r="S48" s="50">
        <v>0</v>
      </c>
      <c r="T48" s="50">
        <v>0</v>
      </c>
      <c r="U48" s="50">
        <v>10</v>
      </c>
    </row>
    <row r="49" spans="1:21" s="37" customFormat="1" x14ac:dyDescent="0.25">
      <c r="A49" s="51" t="s">
        <v>47</v>
      </c>
      <c r="B49" s="52">
        <v>10</v>
      </c>
      <c r="C49" s="52">
        <v>10</v>
      </c>
      <c r="D49" s="52">
        <v>10</v>
      </c>
      <c r="E49" s="52">
        <v>10</v>
      </c>
      <c r="F49" s="52">
        <v>10</v>
      </c>
      <c r="G49" s="52">
        <v>10</v>
      </c>
      <c r="H49" s="52">
        <v>0</v>
      </c>
      <c r="I49" s="52">
        <v>10</v>
      </c>
      <c r="J49" s="52">
        <v>10</v>
      </c>
      <c r="K49" s="52">
        <v>10</v>
      </c>
      <c r="L49" s="52">
        <v>10</v>
      </c>
      <c r="M49" s="52">
        <v>10</v>
      </c>
      <c r="N49" s="52">
        <v>10</v>
      </c>
      <c r="O49" s="52">
        <v>10</v>
      </c>
      <c r="P49" s="52">
        <v>10</v>
      </c>
      <c r="Q49" s="52">
        <v>0</v>
      </c>
      <c r="R49" s="52">
        <v>10</v>
      </c>
      <c r="S49" s="52">
        <v>0</v>
      </c>
      <c r="T49" s="52">
        <v>0</v>
      </c>
      <c r="U49" s="52">
        <v>10</v>
      </c>
    </row>
    <row r="50" spans="1:21" s="37" customFormat="1" x14ac:dyDescent="0.25">
      <c r="A50" s="53" t="s">
        <v>48</v>
      </c>
      <c r="B50" s="54">
        <v>10</v>
      </c>
      <c r="C50" s="54">
        <v>10</v>
      </c>
      <c r="D50" s="54">
        <v>10</v>
      </c>
      <c r="E50" s="54">
        <v>10</v>
      </c>
      <c r="F50" s="54">
        <v>10</v>
      </c>
      <c r="G50" s="54">
        <v>10</v>
      </c>
      <c r="H50" s="54">
        <v>0</v>
      </c>
      <c r="I50" s="54">
        <v>10</v>
      </c>
      <c r="J50" s="54">
        <v>10</v>
      </c>
      <c r="K50" s="54">
        <v>10</v>
      </c>
      <c r="L50" s="54">
        <v>0</v>
      </c>
      <c r="M50" s="54">
        <v>10</v>
      </c>
      <c r="N50" s="54">
        <v>10</v>
      </c>
      <c r="O50" s="54">
        <v>10</v>
      </c>
      <c r="P50" s="54">
        <v>10</v>
      </c>
      <c r="Q50" s="54">
        <v>10</v>
      </c>
      <c r="R50" s="54">
        <v>10</v>
      </c>
      <c r="S50" s="54">
        <v>0</v>
      </c>
      <c r="T50" s="54">
        <v>10</v>
      </c>
      <c r="U50" s="54">
        <v>10</v>
      </c>
    </row>
    <row r="51" spans="1:21" s="37" customFormat="1" x14ac:dyDescent="0.25">
      <c r="A51" s="53" t="s">
        <v>49</v>
      </c>
      <c r="B51" s="54">
        <v>10</v>
      </c>
      <c r="C51" s="54">
        <v>10</v>
      </c>
      <c r="D51" s="54">
        <v>10</v>
      </c>
      <c r="E51" s="54">
        <v>10</v>
      </c>
      <c r="F51" s="54">
        <v>10</v>
      </c>
      <c r="G51" s="54">
        <v>10</v>
      </c>
      <c r="H51" s="54">
        <v>10</v>
      </c>
      <c r="I51" s="54">
        <v>10</v>
      </c>
      <c r="J51" s="54">
        <v>10</v>
      </c>
      <c r="K51" s="54">
        <v>10</v>
      </c>
      <c r="L51" s="54">
        <v>10</v>
      </c>
      <c r="M51" s="54">
        <v>10</v>
      </c>
      <c r="N51" s="54">
        <v>10</v>
      </c>
      <c r="O51" s="54">
        <v>10</v>
      </c>
      <c r="P51" s="54">
        <v>10</v>
      </c>
      <c r="Q51" s="54">
        <v>10</v>
      </c>
      <c r="R51" s="54">
        <v>10</v>
      </c>
      <c r="S51" s="54">
        <v>10</v>
      </c>
      <c r="T51" s="54">
        <v>10</v>
      </c>
      <c r="U51" s="54">
        <v>10</v>
      </c>
    </row>
    <row r="52" spans="1:21" s="37" customFormat="1" x14ac:dyDescent="0.25">
      <c r="A52" s="53" t="s">
        <v>50</v>
      </c>
      <c r="B52" s="54">
        <v>10</v>
      </c>
      <c r="C52" s="54">
        <v>10</v>
      </c>
      <c r="D52" s="54">
        <v>10</v>
      </c>
      <c r="E52" s="54">
        <v>0</v>
      </c>
      <c r="F52" s="54">
        <v>10</v>
      </c>
      <c r="G52" s="54">
        <v>10</v>
      </c>
      <c r="H52" s="54">
        <v>10</v>
      </c>
      <c r="I52" s="54">
        <v>10</v>
      </c>
      <c r="J52" s="54">
        <v>10</v>
      </c>
      <c r="K52" s="54">
        <v>10</v>
      </c>
      <c r="L52" s="54">
        <v>0</v>
      </c>
      <c r="M52" s="54">
        <v>10</v>
      </c>
      <c r="N52" s="54">
        <v>10</v>
      </c>
      <c r="O52" s="54">
        <v>0</v>
      </c>
      <c r="P52" s="54">
        <v>10</v>
      </c>
      <c r="Q52" s="54">
        <v>0</v>
      </c>
      <c r="R52" s="54">
        <v>10</v>
      </c>
      <c r="S52" s="54">
        <v>10</v>
      </c>
      <c r="T52" s="54">
        <v>10</v>
      </c>
      <c r="U52" s="54">
        <v>10</v>
      </c>
    </row>
    <row r="53" spans="1:21" s="37" customFormat="1" x14ac:dyDescent="0.25">
      <c r="A53" s="41" t="s">
        <v>51</v>
      </c>
      <c r="B53" s="42">
        <v>5</v>
      </c>
      <c r="C53" s="42">
        <v>5</v>
      </c>
      <c r="D53" s="42">
        <v>5</v>
      </c>
      <c r="E53" s="42">
        <v>5</v>
      </c>
      <c r="F53" s="42">
        <v>5</v>
      </c>
      <c r="G53" s="42">
        <v>5</v>
      </c>
      <c r="H53" s="42">
        <v>5</v>
      </c>
      <c r="I53" s="42">
        <v>5</v>
      </c>
      <c r="J53" s="42">
        <v>5</v>
      </c>
      <c r="K53" s="42">
        <v>5</v>
      </c>
      <c r="L53" s="42">
        <v>5</v>
      </c>
      <c r="M53" s="42">
        <v>5</v>
      </c>
      <c r="N53" s="42">
        <v>5</v>
      </c>
      <c r="O53" s="42">
        <v>5</v>
      </c>
      <c r="P53" s="42">
        <v>5</v>
      </c>
      <c r="Q53" s="42">
        <v>5</v>
      </c>
      <c r="R53" s="42">
        <v>5</v>
      </c>
      <c r="S53" s="42">
        <v>5</v>
      </c>
      <c r="T53" s="42">
        <v>5</v>
      </c>
      <c r="U53" s="42">
        <v>0</v>
      </c>
    </row>
    <row r="54" spans="1:21" s="37" customFormat="1" x14ac:dyDescent="0.25">
      <c r="A54" s="43" t="s">
        <v>52</v>
      </c>
      <c r="B54" s="44">
        <v>5</v>
      </c>
      <c r="C54" s="44">
        <v>5</v>
      </c>
      <c r="D54" s="44">
        <v>5</v>
      </c>
      <c r="E54" s="44">
        <v>5</v>
      </c>
      <c r="F54" s="44">
        <v>5</v>
      </c>
      <c r="G54" s="44">
        <v>5</v>
      </c>
      <c r="H54" s="44">
        <v>5</v>
      </c>
      <c r="I54" s="44">
        <v>5</v>
      </c>
      <c r="J54" s="44">
        <v>5</v>
      </c>
      <c r="K54" s="44">
        <v>5</v>
      </c>
      <c r="L54" s="44">
        <v>5</v>
      </c>
      <c r="M54" s="44">
        <v>5</v>
      </c>
      <c r="N54" s="44">
        <v>5</v>
      </c>
      <c r="O54" s="44">
        <v>5</v>
      </c>
      <c r="P54" s="44">
        <v>5</v>
      </c>
      <c r="Q54" s="44">
        <v>5</v>
      </c>
      <c r="R54" s="44">
        <v>5</v>
      </c>
      <c r="S54" s="44">
        <v>5</v>
      </c>
      <c r="T54" s="44">
        <v>5</v>
      </c>
      <c r="U54" s="44">
        <v>5</v>
      </c>
    </row>
    <row r="55" spans="1:21" s="37" customFormat="1" x14ac:dyDescent="0.25">
      <c r="A55" s="45" t="s">
        <v>53</v>
      </c>
      <c r="B55" s="46">
        <v>5</v>
      </c>
      <c r="C55" s="46">
        <v>0</v>
      </c>
      <c r="D55" s="46">
        <v>0</v>
      </c>
      <c r="E55" s="46">
        <v>5</v>
      </c>
      <c r="F55" s="46">
        <v>5</v>
      </c>
      <c r="G55" s="46">
        <v>5</v>
      </c>
      <c r="H55" s="46">
        <v>5</v>
      </c>
      <c r="I55" s="46">
        <v>5</v>
      </c>
      <c r="J55" s="46">
        <v>5</v>
      </c>
      <c r="K55" s="46">
        <v>5</v>
      </c>
      <c r="L55" s="46">
        <v>5</v>
      </c>
      <c r="M55" s="46">
        <v>5</v>
      </c>
      <c r="N55" s="46">
        <v>0</v>
      </c>
      <c r="O55" s="46">
        <v>5</v>
      </c>
      <c r="P55" s="46">
        <v>5</v>
      </c>
      <c r="Q55" s="46">
        <v>5</v>
      </c>
      <c r="R55" s="46">
        <v>0</v>
      </c>
      <c r="S55" s="46">
        <v>0</v>
      </c>
      <c r="T55" s="46">
        <v>0</v>
      </c>
      <c r="U55" s="46">
        <v>0</v>
      </c>
    </row>
    <row r="56" spans="1:21" s="37" customFormat="1" x14ac:dyDescent="0.25">
      <c r="A56" s="45" t="s">
        <v>54</v>
      </c>
      <c r="B56" s="46">
        <v>5</v>
      </c>
      <c r="C56" s="46">
        <v>5</v>
      </c>
      <c r="D56" s="46">
        <v>5</v>
      </c>
      <c r="E56" s="46">
        <v>5</v>
      </c>
      <c r="F56" s="46">
        <v>5</v>
      </c>
      <c r="G56" s="46">
        <v>5</v>
      </c>
      <c r="H56" s="46">
        <v>5</v>
      </c>
      <c r="I56" s="46">
        <v>5</v>
      </c>
      <c r="J56" s="46">
        <v>5</v>
      </c>
      <c r="K56" s="46">
        <v>5</v>
      </c>
      <c r="L56" s="46">
        <v>0</v>
      </c>
      <c r="M56" s="46">
        <v>5</v>
      </c>
      <c r="N56" s="46">
        <v>5</v>
      </c>
      <c r="O56" s="46">
        <v>5</v>
      </c>
      <c r="P56" s="46">
        <v>5</v>
      </c>
      <c r="Q56" s="46">
        <v>5</v>
      </c>
      <c r="R56" s="46">
        <v>5</v>
      </c>
      <c r="S56" s="46">
        <v>0</v>
      </c>
      <c r="T56" s="46">
        <v>0</v>
      </c>
      <c r="U56" s="46">
        <v>5</v>
      </c>
    </row>
    <row r="57" spans="1:21" s="37" customFormat="1" x14ac:dyDescent="0.25">
      <c r="A57" s="45" t="s">
        <v>55</v>
      </c>
      <c r="B57" s="46">
        <v>5</v>
      </c>
      <c r="C57" s="46">
        <v>5</v>
      </c>
      <c r="D57" s="46">
        <v>5</v>
      </c>
      <c r="E57" s="46">
        <v>5</v>
      </c>
      <c r="F57" s="46">
        <v>5</v>
      </c>
      <c r="G57" s="46">
        <v>5</v>
      </c>
      <c r="H57" s="46">
        <v>5</v>
      </c>
      <c r="I57" s="46">
        <v>5</v>
      </c>
      <c r="J57" s="46">
        <v>5</v>
      </c>
      <c r="K57" s="46">
        <v>5</v>
      </c>
      <c r="L57" s="46">
        <v>5</v>
      </c>
      <c r="M57" s="46">
        <v>5</v>
      </c>
      <c r="N57" s="46">
        <v>5</v>
      </c>
      <c r="O57" s="46">
        <v>5</v>
      </c>
      <c r="P57" s="46">
        <v>5</v>
      </c>
      <c r="Q57" s="46">
        <v>5</v>
      </c>
      <c r="R57" s="46">
        <v>5</v>
      </c>
      <c r="S57" s="46">
        <v>5</v>
      </c>
      <c r="T57" s="46">
        <v>5</v>
      </c>
      <c r="U57" s="46">
        <v>5</v>
      </c>
    </row>
    <row r="58" spans="1:21" s="37" customFormat="1" x14ac:dyDescent="0.25">
      <c r="A58" s="45" t="s">
        <v>56</v>
      </c>
      <c r="B58" s="46">
        <v>5</v>
      </c>
      <c r="C58" s="46">
        <v>5</v>
      </c>
      <c r="D58" s="46">
        <v>5</v>
      </c>
      <c r="E58" s="46">
        <v>5</v>
      </c>
      <c r="F58" s="46">
        <v>5</v>
      </c>
      <c r="G58" s="46">
        <v>5</v>
      </c>
      <c r="H58" s="46">
        <v>5</v>
      </c>
      <c r="I58" s="46">
        <v>5</v>
      </c>
      <c r="J58" s="46">
        <v>5</v>
      </c>
      <c r="K58" s="46">
        <v>5</v>
      </c>
      <c r="L58" s="46">
        <v>5</v>
      </c>
      <c r="M58" s="46">
        <v>5</v>
      </c>
      <c r="N58" s="46">
        <v>0</v>
      </c>
      <c r="O58" s="46">
        <v>0</v>
      </c>
      <c r="P58" s="46">
        <v>5</v>
      </c>
      <c r="Q58" s="46">
        <v>0</v>
      </c>
      <c r="R58" s="46">
        <v>5</v>
      </c>
      <c r="S58" s="46">
        <v>5</v>
      </c>
      <c r="T58" s="46">
        <v>5</v>
      </c>
      <c r="U58" s="46">
        <v>5</v>
      </c>
    </row>
    <row r="59" spans="1:21" s="37" customFormat="1" x14ac:dyDescent="0.25">
      <c r="A59" s="45" t="s">
        <v>57</v>
      </c>
      <c r="B59" s="46">
        <v>5</v>
      </c>
      <c r="C59" s="46">
        <v>5</v>
      </c>
      <c r="D59" s="46">
        <v>5</v>
      </c>
      <c r="E59" s="46">
        <v>5</v>
      </c>
      <c r="F59" s="46">
        <v>5</v>
      </c>
      <c r="G59" s="46">
        <v>5</v>
      </c>
      <c r="H59" s="46">
        <v>5</v>
      </c>
      <c r="I59" s="46">
        <v>5</v>
      </c>
      <c r="J59" s="46">
        <v>5</v>
      </c>
      <c r="K59" s="46">
        <v>5</v>
      </c>
      <c r="L59" s="46">
        <v>5</v>
      </c>
      <c r="M59" s="46">
        <v>5</v>
      </c>
      <c r="N59" s="46">
        <v>0</v>
      </c>
      <c r="O59" s="46">
        <v>0</v>
      </c>
      <c r="P59" s="46">
        <v>5</v>
      </c>
      <c r="Q59" s="46">
        <v>5</v>
      </c>
      <c r="R59" s="46">
        <v>0</v>
      </c>
      <c r="S59" s="46">
        <v>0</v>
      </c>
      <c r="T59" s="46">
        <v>0</v>
      </c>
      <c r="U59" s="46">
        <v>5</v>
      </c>
    </row>
    <row r="60" spans="1:21" s="37" customFormat="1" x14ac:dyDescent="0.25">
      <c r="A60" s="45" t="s">
        <v>58</v>
      </c>
      <c r="B60" s="46">
        <v>5</v>
      </c>
      <c r="C60" s="46">
        <v>5</v>
      </c>
      <c r="D60" s="46">
        <v>5</v>
      </c>
      <c r="E60" s="46">
        <v>5</v>
      </c>
      <c r="F60" s="46">
        <v>0</v>
      </c>
      <c r="G60" s="46">
        <v>5</v>
      </c>
      <c r="H60" s="46">
        <v>5</v>
      </c>
      <c r="I60" s="46">
        <v>5</v>
      </c>
      <c r="J60" s="46">
        <v>5</v>
      </c>
      <c r="K60" s="46">
        <v>5</v>
      </c>
      <c r="L60" s="46">
        <v>5</v>
      </c>
      <c r="M60" s="46">
        <v>5</v>
      </c>
      <c r="N60" s="46">
        <v>5</v>
      </c>
      <c r="O60" s="46">
        <v>5</v>
      </c>
      <c r="P60" s="46">
        <v>5</v>
      </c>
      <c r="Q60" s="46">
        <v>0</v>
      </c>
      <c r="R60" s="46">
        <v>5</v>
      </c>
      <c r="S60" s="46">
        <v>0</v>
      </c>
      <c r="T60" s="46">
        <v>5</v>
      </c>
      <c r="U60" s="46">
        <v>0</v>
      </c>
    </row>
    <row r="61" spans="1:21" s="37" customFormat="1" x14ac:dyDescent="0.25">
      <c r="A61" s="45" t="s">
        <v>59</v>
      </c>
      <c r="B61" s="46">
        <v>5</v>
      </c>
      <c r="C61" s="46">
        <v>5</v>
      </c>
      <c r="D61" s="46">
        <v>5</v>
      </c>
      <c r="E61" s="46">
        <v>5</v>
      </c>
      <c r="F61" s="46">
        <v>0</v>
      </c>
      <c r="G61" s="46">
        <v>5</v>
      </c>
      <c r="H61" s="46">
        <v>0</v>
      </c>
      <c r="I61" s="46">
        <v>5</v>
      </c>
      <c r="J61" s="46">
        <v>5</v>
      </c>
      <c r="K61" s="46">
        <v>5</v>
      </c>
      <c r="L61" s="46">
        <v>5</v>
      </c>
      <c r="M61" s="46">
        <v>5</v>
      </c>
      <c r="N61" s="46">
        <v>5</v>
      </c>
      <c r="O61" s="46">
        <v>0</v>
      </c>
      <c r="P61" s="46">
        <v>5</v>
      </c>
      <c r="Q61" s="46">
        <v>0</v>
      </c>
      <c r="R61" s="46">
        <v>0</v>
      </c>
      <c r="S61" s="46">
        <v>5</v>
      </c>
      <c r="T61" s="46">
        <v>0</v>
      </c>
      <c r="U61" s="46">
        <v>5</v>
      </c>
    </row>
    <row r="62" spans="1:21" s="37" customFormat="1" x14ac:dyDescent="0.25">
      <c r="A62" s="55" t="s">
        <v>60</v>
      </c>
      <c r="B62" s="56">
        <v>1</v>
      </c>
      <c r="C62" s="56">
        <v>1</v>
      </c>
      <c r="D62" s="56">
        <v>1</v>
      </c>
      <c r="E62" s="56">
        <v>1</v>
      </c>
      <c r="F62" s="56">
        <v>1</v>
      </c>
      <c r="G62" s="56">
        <v>1</v>
      </c>
      <c r="H62" s="56">
        <v>1</v>
      </c>
      <c r="I62" s="56">
        <v>1</v>
      </c>
      <c r="J62" s="56">
        <v>1</v>
      </c>
      <c r="K62" s="56">
        <v>1</v>
      </c>
      <c r="L62" s="56">
        <v>1</v>
      </c>
      <c r="M62" s="56">
        <v>1</v>
      </c>
      <c r="N62" s="56">
        <v>1</v>
      </c>
      <c r="O62" s="56">
        <v>1</v>
      </c>
      <c r="P62" s="56">
        <v>1</v>
      </c>
      <c r="Q62" s="56">
        <v>1</v>
      </c>
      <c r="R62" s="56">
        <v>1</v>
      </c>
      <c r="S62" s="56">
        <v>1</v>
      </c>
      <c r="T62" s="56">
        <v>1</v>
      </c>
      <c r="U62" s="56">
        <v>1</v>
      </c>
    </row>
    <row r="63" spans="1:21" s="37" customFormat="1" x14ac:dyDescent="0.25">
      <c r="A63" s="55" t="s">
        <v>61</v>
      </c>
      <c r="B63" s="56">
        <v>1</v>
      </c>
      <c r="C63" s="56">
        <v>1</v>
      </c>
      <c r="D63" s="56">
        <v>1</v>
      </c>
      <c r="E63" s="56">
        <v>1</v>
      </c>
      <c r="F63" s="56">
        <v>1</v>
      </c>
      <c r="G63" s="56">
        <v>1</v>
      </c>
      <c r="H63" s="56">
        <v>1</v>
      </c>
      <c r="I63" s="56">
        <v>1</v>
      </c>
      <c r="J63" s="56">
        <v>1</v>
      </c>
      <c r="K63" s="56">
        <v>1</v>
      </c>
      <c r="L63" s="56">
        <v>1</v>
      </c>
      <c r="M63" s="56">
        <v>1</v>
      </c>
      <c r="N63" s="56">
        <v>1</v>
      </c>
      <c r="O63" s="56">
        <v>1</v>
      </c>
      <c r="P63" s="56">
        <v>1</v>
      </c>
      <c r="Q63" s="56">
        <v>1</v>
      </c>
      <c r="R63" s="56">
        <v>1</v>
      </c>
      <c r="S63" s="56">
        <v>1</v>
      </c>
      <c r="T63" s="56">
        <v>1</v>
      </c>
      <c r="U63" s="56">
        <v>1</v>
      </c>
    </row>
    <row r="64" spans="1:21" s="37" customFormat="1" x14ac:dyDescent="0.25">
      <c r="A64" s="55" t="s">
        <v>62</v>
      </c>
      <c r="B64" s="56">
        <v>1</v>
      </c>
      <c r="C64" s="56">
        <v>1</v>
      </c>
      <c r="D64" s="56">
        <v>1</v>
      </c>
      <c r="E64" s="56">
        <v>1</v>
      </c>
      <c r="F64" s="56">
        <v>1</v>
      </c>
      <c r="G64" s="56">
        <v>1</v>
      </c>
      <c r="H64" s="56">
        <v>1</v>
      </c>
      <c r="I64" s="56">
        <v>1</v>
      </c>
      <c r="J64" s="56">
        <v>1</v>
      </c>
      <c r="K64" s="56">
        <v>1</v>
      </c>
      <c r="L64" s="56">
        <v>1</v>
      </c>
      <c r="M64" s="56">
        <v>1</v>
      </c>
      <c r="N64" s="56">
        <v>1</v>
      </c>
      <c r="O64" s="56">
        <v>1</v>
      </c>
      <c r="P64" s="56">
        <v>1</v>
      </c>
      <c r="Q64" s="56">
        <v>1</v>
      </c>
      <c r="R64" s="56">
        <v>1</v>
      </c>
      <c r="S64" s="56">
        <v>1</v>
      </c>
      <c r="T64" s="56">
        <v>1</v>
      </c>
      <c r="U64" s="56">
        <v>1</v>
      </c>
    </row>
    <row r="65" spans="1:21" s="37" customFormat="1" x14ac:dyDescent="0.25">
      <c r="A65" s="55" t="s">
        <v>63</v>
      </c>
      <c r="B65" s="56">
        <v>1</v>
      </c>
      <c r="C65" s="56">
        <v>1</v>
      </c>
      <c r="D65" s="56">
        <v>1</v>
      </c>
      <c r="E65" s="56">
        <v>1</v>
      </c>
      <c r="F65" s="56">
        <v>1</v>
      </c>
      <c r="G65" s="56">
        <v>1</v>
      </c>
      <c r="H65" s="56">
        <v>1</v>
      </c>
      <c r="I65" s="56">
        <v>1</v>
      </c>
      <c r="J65" s="56">
        <v>1</v>
      </c>
      <c r="K65" s="56">
        <v>1</v>
      </c>
      <c r="L65" s="56">
        <v>1</v>
      </c>
      <c r="M65" s="56">
        <v>1</v>
      </c>
      <c r="N65" s="56">
        <v>1</v>
      </c>
      <c r="O65" s="56">
        <v>1</v>
      </c>
      <c r="P65" s="56">
        <v>1</v>
      </c>
      <c r="Q65" s="56">
        <v>1</v>
      </c>
      <c r="R65" s="56">
        <v>1</v>
      </c>
      <c r="S65" s="56">
        <v>1</v>
      </c>
      <c r="T65" s="56">
        <v>1</v>
      </c>
      <c r="U65" s="56">
        <v>1</v>
      </c>
    </row>
    <row r="66" spans="1:21" s="37" customFormat="1" x14ac:dyDescent="0.25">
      <c r="A66" s="55" t="s">
        <v>64</v>
      </c>
      <c r="B66" s="56">
        <v>1</v>
      </c>
      <c r="C66" s="56">
        <v>1</v>
      </c>
      <c r="D66" s="56">
        <v>1</v>
      </c>
      <c r="E66" s="56">
        <v>1</v>
      </c>
      <c r="F66" s="56">
        <v>1</v>
      </c>
      <c r="G66" s="56">
        <v>1</v>
      </c>
      <c r="H66" s="56">
        <v>1</v>
      </c>
      <c r="I66" s="56">
        <v>1</v>
      </c>
      <c r="J66" s="56">
        <v>1</v>
      </c>
      <c r="K66" s="56">
        <v>1</v>
      </c>
      <c r="L66" s="56">
        <v>1</v>
      </c>
      <c r="M66" s="56">
        <v>1</v>
      </c>
      <c r="N66" s="56">
        <v>1</v>
      </c>
      <c r="O66" s="56">
        <v>1</v>
      </c>
      <c r="P66" s="56">
        <v>1</v>
      </c>
      <c r="Q66" s="56">
        <v>1</v>
      </c>
      <c r="R66" s="56">
        <v>1</v>
      </c>
      <c r="S66" s="56">
        <v>1</v>
      </c>
      <c r="T66" s="56">
        <v>1</v>
      </c>
      <c r="U66" s="56">
        <v>1</v>
      </c>
    </row>
    <row r="67" spans="1:21" s="37" customFormat="1" x14ac:dyDescent="0.25">
      <c r="A67" s="55" t="s">
        <v>65</v>
      </c>
      <c r="B67" s="56">
        <v>1</v>
      </c>
      <c r="C67" s="56">
        <v>1</v>
      </c>
      <c r="D67" s="56">
        <v>1</v>
      </c>
      <c r="E67" s="56">
        <v>1</v>
      </c>
      <c r="F67" s="56">
        <v>1</v>
      </c>
      <c r="G67" s="56">
        <v>1</v>
      </c>
      <c r="H67" s="56">
        <v>1</v>
      </c>
      <c r="I67" s="56">
        <v>1</v>
      </c>
      <c r="J67" s="56">
        <v>1</v>
      </c>
      <c r="K67" s="56">
        <v>1</v>
      </c>
      <c r="L67" s="56">
        <v>1</v>
      </c>
      <c r="M67" s="56">
        <v>1</v>
      </c>
      <c r="N67" s="56">
        <v>1</v>
      </c>
      <c r="O67" s="56">
        <v>1</v>
      </c>
      <c r="P67" s="56">
        <v>1</v>
      </c>
      <c r="Q67" s="56">
        <v>1</v>
      </c>
      <c r="R67" s="56">
        <v>1</v>
      </c>
      <c r="S67" s="56">
        <v>1</v>
      </c>
      <c r="T67" s="56">
        <v>1</v>
      </c>
      <c r="U67" s="56">
        <v>1</v>
      </c>
    </row>
    <row r="68" spans="1:21" s="37" customFormat="1" x14ac:dyDescent="0.25">
      <c r="A68" s="55" t="s">
        <v>66</v>
      </c>
      <c r="B68" s="56">
        <v>1</v>
      </c>
      <c r="C68" s="56">
        <v>1</v>
      </c>
      <c r="D68" s="56">
        <v>1</v>
      </c>
      <c r="E68" s="56">
        <v>1</v>
      </c>
      <c r="F68" s="56">
        <v>1</v>
      </c>
      <c r="G68" s="56">
        <v>1</v>
      </c>
      <c r="H68" s="56">
        <v>1</v>
      </c>
      <c r="I68" s="56">
        <v>1</v>
      </c>
      <c r="J68" s="56">
        <v>1</v>
      </c>
      <c r="K68" s="56">
        <v>1</v>
      </c>
      <c r="L68" s="56">
        <v>1</v>
      </c>
      <c r="M68" s="56">
        <v>1</v>
      </c>
      <c r="N68" s="56">
        <v>1</v>
      </c>
      <c r="O68" s="56">
        <v>1</v>
      </c>
      <c r="P68" s="56">
        <v>1</v>
      </c>
      <c r="Q68" s="56">
        <v>1</v>
      </c>
      <c r="R68" s="56">
        <v>1</v>
      </c>
      <c r="S68" s="56">
        <v>1</v>
      </c>
      <c r="T68" s="56">
        <v>1</v>
      </c>
      <c r="U68" s="56">
        <v>1</v>
      </c>
    </row>
    <row r="69" spans="1:21" s="37" customFormat="1" x14ac:dyDescent="0.25">
      <c r="A69" s="57" t="s">
        <v>67</v>
      </c>
      <c r="B69" s="58">
        <v>5</v>
      </c>
      <c r="C69" s="58">
        <v>5</v>
      </c>
      <c r="D69" s="58">
        <v>5</v>
      </c>
      <c r="E69" s="58">
        <v>5</v>
      </c>
      <c r="F69" s="58">
        <v>5</v>
      </c>
      <c r="G69" s="58">
        <v>5</v>
      </c>
      <c r="H69" s="58">
        <v>5</v>
      </c>
      <c r="I69" s="58">
        <v>5</v>
      </c>
      <c r="J69" s="58">
        <v>5</v>
      </c>
      <c r="K69" s="58">
        <v>5</v>
      </c>
      <c r="L69" s="58">
        <v>5</v>
      </c>
      <c r="M69" s="58">
        <v>5</v>
      </c>
      <c r="N69" s="58">
        <v>5</v>
      </c>
      <c r="O69" s="58">
        <v>5</v>
      </c>
      <c r="P69" s="58">
        <v>5</v>
      </c>
      <c r="Q69" s="58">
        <v>5</v>
      </c>
      <c r="R69" s="58">
        <v>0</v>
      </c>
      <c r="S69" s="58">
        <v>5</v>
      </c>
      <c r="T69" s="58">
        <v>0</v>
      </c>
      <c r="U69" s="58">
        <v>0</v>
      </c>
    </row>
    <row r="70" spans="1:21" s="37" customFormat="1" x14ac:dyDescent="0.25">
      <c r="A70" s="57" t="s">
        <v>68</v>
      </c>
      <c r="B70" s="58">
        <v>5</v>
      </c>
      <c r="C70" s="58">
        <v>0</v>
      </c>
      <c r="D70" s="58">
        <v>5</v>
      </c>
      <c r="E70" s="58">
        <v>5</v>
      </c>
      <c r="F70" s="58">
        <v>5</v>
      </c>
      <c r="G70" s="58">
        <v>5</v>
      </c>
      <c r="H70" s="58">
        <v>5</v>
      </c>
      <c r="I70" s="58">
        <v>5</v>
      </c>
      <c r="J70" s="58">
        <v>5</v>
      </c>
      <c r="K70" s="58">
        <v>5</v>
      </c>
      <c r="L70" s="58">
        <v>5</v>
      </c>
      <c r="M70" s="58">
        <v>5</v>
      </c>
      <c r="N70" s="58">
        <v>5</v>
      </c>
      <c r="O70" s="58">
        <v>5</v>
      </c>
      <c r="P70" s="58">
        <v>5</v>
      </c>
      <c r="Q70" s="58">
        <v>5</v>
      </c>
      <c r="R70" s="58">
        <v>0</v>
      </c>
      <c r="S70" s="58">
        <v>0</v>
      </c>
      <c r="T70" s="58">
        <v>0</v>
      </c>
      <c r="U70" s="58">
        <v>5</v>
      </c>
    </row>
    <row r="71" spans="1:21" s="37" customFormat="1" x14ac:dyDescent="0.25">
      <c r="A71" s="57" t="s">
        <v>69</v>
      </c>
      <c r="B71" s="58">
        <v>5</v>
      </c>
      <c r="C71" s="58">
        <v>5</v>
      </c>
      <c r="D71" s="58">
        <v>5</v>
      </c>
      <c r="E71" s="58">
        <v>5</v>
      </c>
      <c r="F71" s="58">
        <v>5</v>
      </c>
      <c r="G71" s="58">
        <v>5</v>
      </c>
      <c r="H71" s="58">
        <v>0</v>
      </c>
      <c r="I71" s="58">
        <v>0</v>
      </c>
      <c r="J71" s="58">
        <v>5</v>
      </c>
      <c r="K71" s="58">
        <v>5</v>
      </c>
      <c r="L71" s="58">
        <v>5</v>
      </c>
      <c r="M71" s="58">
        <v>5</v>
      </c>
      <c r="N71" s="58">
        <v>5</v>
      </c>
      <c r="O71" s="58">
        <v>5</v>
      </c>
      <c r="P71" s="58">
        <v>5</v>
      </c>
      <c r="Q71" s="58">
        <v>5</v>
      </c>
      <c r="R71" s="58">
        <v>0</v>
      </c>
      <c r="S71" s="58">
        <v>0</v>
      </c>
      <c r="T71" s="58">
        <v>0</v>
      </c>
      <c r="U71" s="58">
        <v>5</v>
      </c>
    </row>
    <row r="72" spans="1:21" s="37" customFormat="1" x14ac:dyDescent="0.25">
      <c r="A72" s="57" t="s">
        <v>70</v>
      </c>
      <c r="B72" s="58">
        <v>5</v>
      </c>
      <c r="C72" s="58">
        <v>5</v>
      </c>
      <c r="D72" s="58">
        <v>0</v>
      </c>
      <c r="E72" s="58">
        <v>5</v>
      </c>
      <c r="F72" s="58">
        <v>0</v>
      </c>
      <c r="G72" s="58">
        <v>5</v>
      </c>
      <c r="H72" s="58">
        <v>0</v>
      </c>
      <c r="I72" s="58">
        <v>5</v>
      </c>
      <c r="J72" s="58">
        <v>5</v>
      </c>
      <c r="K72" s="58">
        <v>0</v>
      </c>
      <c r="L72" s="58">
        <v>5</v>
      </c>
      <c r="M72" s="58">
        <v>5</v>
      </c>
      <c r="N72" s="58">
        <v>5</v>
      </c>
      <c r="O72" s="58">
        <v>5</v>
      </c>
      <c r="P72" s="58">
        <v>5</v>
      </c>
      <c r="Q72" s="58">
        <v>5</v>
      </c>
      <c r="R72" s="58">
        <v>5</v>
      </c>
      <c r="S72" s="58">
        <v>0</v>
      </c>
      <c r="T72" s="58">
        <v>5</v>
      </c>
      <c r="U72" s="58">
        <v>5</v>
      </c>
    </row>
    <row r="73" spans="1:21" s="37" customFormat="1" x14ac:dyDescent="0.25">
      <c r="A73" s="57" t="s">
        <v>71</v>
      </c>
      <c r="B73" s="58">
        <v>5</v>
      </c>
      <c r="C73" s="58">
        <v>5</v>
      </c>
      <c r="D73" s="58">
        <v>5</v>
      </c>
      <c r="E73" s="58">
        <v>5</v>
      </c>
      <c r="F73" s="58">
        <v>5</v>
      </c>
      <c r="G73" s="58">
        <v>5</v>
      </c>
      <c r="H73" s="58">
        <v>5</v>
      </c>
      <c r="I73" s="58">
        <v>5</v>
      </c>
      <c r="J73" s="58">
        <v>5</v>
      </c>
      <c r="K73" s="58">
        <v>5</v>
      </c>
      <c r="L73" s="58">
        <v>5</v>
      </c>
      <c r="M73" s="58">
        <v>5</v>
      </c>
      <c r="N73" s="58">
        <v>5</v>
      </c>
      <c r="O73" s="58">
        <v>5</v>
      </c>
      <c r="P73" s="58">
        <v>5</v>
      </c>
      <c r="Q73" s="58">
        <v>5</v>
      </c>
      <c r="R73" s="58">
        <v>0</v>
      </c>
      <c r="S73" s="58">
        <v>5</v>
      </c>
      <c r="T73" s="58">
        <v>0</v>
      </c>
      <c r="U73" s="58">
        <v>0</v>
      </c>
    </row>
    <row r="74" spans="1:21" s="37" customFormat="1" x14ac:dyDescent="0.25">
      <c r="A74" s="59" t="s">
        <v>72</v>
      </c>
      <c r="B74" s="60">
        <v>30</v>
      </c>
      <c r="C74" s="60">
        <v>30</v>
      </c>
      <c r="D74" s="60">
        <v>30</v>
      </c>
      <c r="E74" s="60">
        <v>30</v>
      </c>
      <c r="F74" s="60">
        <v>0</v>
      </c>
      <c r="G74" s="60">
        <v>30</v>
      </c>
      <c r="H74" s="60">
        <v>30</v>
      </c>
      <c r="I74" s="60">
        <v>30</v>
      </c>
      <c r="J74" s="60">
        <v>30</v>
      </c>
      <c r="K74" s="60">
        <v>0</v>
      </c>
      <c r="L74" s="60">
        <v>30</v>
      </c>
      <c r="M74" s="60">
        <v>30</v>
      </c>
      <c r="N74" s="60">
        <v>30</v>
      </c>
      <c r="O74" s="60">
        <v>30</v>
      </c>
      <c r="P74" s="60">
        <v>30</v>
      </c>
      <c r="Q74" s="60">
        <v>30</v>
      </c>
      <c r="R74" s="60">
        <v>30</v>
      </c>
      <c r="S74" s="60">
        <v>0</v>
      </c>
      <c r="T74" s="60">
        <v>30</v>
      </c>
      <c r="U74" s="60">
        <v>30</v>
      </c>
    </row>
    <row r="75" spans="1:21" s="30" customFormat="1" ht="18.75" x14ac:dyDescent="0.3">
      <c r="A75" s="61" t="s">
        <v>109</v>
      </c>
      <c r="B75" s="40">
        <v>848</v>
      </c>
      <c r="C75" s="30">
        <f>SUM(C2:C74)</f>
        <v>795</v>
      </c>
      <c r="D75" s="30">
        <f t="shared" ref="D75:U75" si="0">SUM(D2:D74)</f>
        <v>762</v>
      </c>
      <c r="E75" s="30">
        <f t="shared" si="0"/>
        <v>745</v>
      </c>
      <c r="F75" s="30">
        <f t="shared" si="0"/>
        <v>755</v>
      </c>
      <c r="G75" s="30">
        <f t="shared" si="0"/>
        <v>820</v>
      </c>
      <c r="H75" s="30">
        <f t="shared" si="0"/>
        <v>622</v>
      </c>
      <c r="I75" s="30">
        <f t="shared" si="0"/>
        <v>800</v>
      </c>
      <c r="J75" s="30">
        <f t="shared" si="0"/>
        <v>820</v>
      </c>
      <c r="K75" s="30">
        <f t="shared" si="0"/>
        <v>744</v>
      </c>
      <c r="L75" s="30">
        <f t="shared" si="0"/>
        <v>730</v>
      </c>
      <c r="M75" s="30">
        <f t="shared" si="0"/>
        <v>687</v>
      </c>
      <c r="N75" s="30">
        <f t="shared" si="0"/>
        <v>764</v>
      </c>
      <c r="O75" s="30">
        <f t="shared" si="0"/>
        <v>780</v>
      </c>
      <c r="P75" s="30">
        <f t="shared" si="0"/>
        <v>819</v>
      </c>
      <c r="Q75" s="30">
        <f t="shared" si="0"/>
        <v>637</v>
      </c>
      <c r="R75" s="30">
        <f t="shared" si="0"/>
        <v>657</v>
      </c>
      <c r="S75" s="30">
        <f t="shared" si="0"/>
        <v>592</v>
      </c>
      <c r="T75" s="30">
        <f t="shared" si="0"/>
        <v>717</v>
      </c>
      <c r="U75" s="30">
        <f t="shared" si="0"/>
        <v>792</v>
      </c>
    </row>
    <row r="76" spans="1:21" ht="18.75" x14ac:dyDescent="0.3">
      <c r="B76" s="29"/>
    </row>
    <row r="77" spans="1:21" s="37" customFormat="1" ht="18.75" x14ac:dyDescent="0.3">
      <c r="A77" s="30" t="s">
        <v>113</v>
      </c>
      <c r="B77" s="40">
        <v>-100</v>
      </c>
      <c r="C77" s="37">
        <v>0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  <c r="U77" s="37">
        <v>0</v>
      </c>
    </row>
    <row r="78" spans="1:21" ht="18.75" x14ac:dyDescent="0.3">
      <c r="B78" s="1"/>
    </row>
    <row r="79" spans="1:21" s="37" customFormat="1" ht="15.75" x14ac:dyDescent="0.25">
      <c r="A79" s="39" t="s">
        <v>114</v>
      </c>
      <c r="B79" s="39" t="s">
        <v>104</v>
      </c>
      <c r="C79" s="39" t="s">
        <v>76</v>
      </c>
      <c r="D79" s="39" t="s">
        <v>77</v>
      </c>
      <c r="E79" s="39" t="s">
        <v>75</v>
      </c>
      <c r="F79" s="39" t="s">
        <v>78</v>
      </c>
      <c r="G79" s="39" t="s">
        <v>79</v>
      </c>
      <c r="H79" s="39" t="s">
        <v>80</v>
      </c>
      <c r="I79" s="39" t="s">
        <v>81</v>
      </c>
      <c r="J79" s="39" t="s">
        <v>82</v>
      </c>
      <c r="K79" s="39" t="s">
        <v>83</v>
      </c>
      <c r="L79" s="39" t="s">
        <v>84</v>
      </c>
      <c r="M79" s="39" t="s">
        <v>85</v>
      </c>
      <c r="N79" s="39" t="s">
        <v>86</v>
      </c>
      <c r="O79" s="39" t="s">
        <v>87</v>
      </c>
      <c r="P79" s="39" t="s">
        <v>88</v>
      </c>
      <c r="Q79" s="39" t="s">
        <v>89</v>
      </c>
      <c r="R79" s="39" t="s">
        <v>90</v>
      </c>
      <c r="S79" s="39" t="s">
        <v>91</v>
      </c>
      <c r="T79" s="39" t="s">
        <v>92</v>
      </c>
      <c r="U79" s="39" t="s">
        <v>93</v>
      </c>
    </row>
    <row r="80" spans="1:21" s="37" customFormat="1" x14ac:dyDescent="0.25">
      <c r="A80" s="37" t="s">
        <v>105</v>
      </c>
      <c r="B80" s="37">
        <v>10</v>
      </c>
      <c r="C80" s="37">
        <v>5</v>
      </c>
      <c r="D80" s="37">
        <v>4</v>
      </c>
      <c r="E80" s="37">
        <v>5</v>
      </c>
      <c r="F80" s="37">
        <v>6</v>
      </c>
      <c r="G80" s="37">
        <v>4</v>
      </c>
      <c r="H80" s="37">
        <v>3</v>
      </c>
      <c r="I80" s="37">
        <v>5</v>
      </c>
      <c r="J80" s="37">
        <v>3</v>
      </c>
      <c r="K80" s="37">
        <v>4</v>
      </c>
      <c r="L80" s="37">
        <v>2</v>
      </c>
      <c r="M80" s="37">
        <v>2</v>
      </c>
      <c r="N80" s="37">
        <v>3</v>
      </c>
      <c r="O80" s="37">
        <v>4</v>
      </c>
      <c r="P80" s="37">
        <v>4</v>
      </c>
      <c r="Q80" s="37">
        <v>4</v>
      </c>
      <c r="R80" s="37">
        <v>6</v>
      </c>
      <c r="S80" s="37">
        <v>3</v>
      </c>
      <c r="T80" s="37">
        <v>3</v>
      </c>
      <c r="U80" s="37">
        <v>1</v>
      </c>
    </row>
    <row r="81" spans="1:21" s="30" customFormat="1" x14ac:dyDescent="0.25">
      <c r="A81" s="30" t="s">
        <v>109</v>
      </c>
      <c r="B81" s="30" t="s">
        <v>112</v>
      </c>
      <c r="C81" s="30">
        <v>50</v>
      </c>
      <c r="D81" s="30">
        <v>40</v>
      </c>
      <c r="E81" s="30">
        <v>50</v>
      </c>
      <c r="F81" s="30">
        <v>60</v>
      </c>
      <c r="G81" s="30">
        <v>40</v>
      </c>
      <c r="H81" s="30">
        <v>30</v>
      </c>
      <c r="I81" s="30">
        <v>50</v>
      </c>
      <c r="J81" s="30">
        <v>30</v>
      </c>
      <c r="K81" s="30">
        <v>40</v>
      </c>
      <c r="L81" s="30">
        <v>20</v>
      </c>
      <c r="M81" s="30">
        <v>20</v>
      </c>
      <c r="N81" s="30">
        <v>30</v>
      </c>
      <c r="O81" s="30">
        <v>40</v>
      </c>
      <c r="P81" s="30">
        <v>40</v>
      </c>
      <c r="Q81" s="30">
        <v>40</v>
      </c>
      <c r="R81" s="30">
        <v>60</v>
      </c>
      <c r="S81" s="30">
        <v>30</v>
      </c>
      <c r="T81" s="30">
        <v>30</v>
      </c>
      <c r="U81" s="30">
        <v>10</v>
      </c>
    </row>
    <row r="83" spans="1:21" s="30" customFormat="1" x14ac:dyDescent="0.25">
      <c r="A83" s="30" t="s">
        <v>106</v>
      </c>
      <c r="B83" s="30" t="s">
        <v>112</v>
      </c>
      <c r="C83" s="30" t="s">
        <v>76</v>
      </c>
      <c r="D83" s="30" t="s">
        <v>77</v>
      </c>
      <c r="E83" s="30" t="s">
        <v>75</v>
      </c>
      <c r="F83" s="30" t="s">
        <v>78</v>
      </c>
      <c r="G83" s="30" t="s">
        <v>79</v>
      </c>
      <c r="H83" s="30" t="s">
        <v>80</v>
      </c>
      <c r="I83" s="30" t="s">
        <v>81</v>
      </c>
      <c r="J83" s="30" t="s">
        <v>82</v>
      </c>
      <c r="K83" s="30" t="s">
        <v>83</v>
      </c>
      <c r="L83" s="30" t="s">
        <v>84</v>
      </c>
      <c r="M83" s="30" t="s">
        <v>85</v>
      </c>
      <c r="N83" s="30" t="s">
        <v>86</v>
      </c>
      <c r="O83" s="30" t="s">
        <v>87</v>
      </c>
      <c r="P83" s="30" t="s">
        <v>88</v>
      </c>
      <c r="Q83" s="30" t="s">
        <v>89</v>
      </c>
      <c r="R83" s="30" t="s">
        <v>90</v>
      </c>
      <c r="S83" s="30" t="s">
        <v>91</v>
      </c>
      <c r="T83" s="30" t="s">
        <v>92</v>
      </c>
      <c r="U83" s="30" t="s">
        <v>93</v>
      </c>
    </row>
    <row r="84" spans="1:21" s="38" customFormat="1" x14ac:dyDescent="0.25">
      <c r="A84" s="38" t="s">
        <v>94</v>
      </c>
      <c r="B84" s="37" t="s">
        <v>112</v>
      </c>
      <c r="C84" s="38">
        <v>1.2152777777777778E-3</v>
      </c>
      <c r="D84" s="38">
        <v>1.5972222222222221E-3</v>
      </c>
      <c r="E84" s="38">
        <v>1.1342592592592591E-3</v>
      </c>
      <c r="F84" s="38">
        <v>1.5740740740740741E-3</v>
      </c>
      <c r="G84" s="38">
        <v>1.2847222222222223E-3</v>
      </c>
      <c r="H84" s="38">
        <v>9.7222222222222209E-4</v>
      </c>
      <c r="I84" s="38">
        <v>9.7222222222222209E-4</v>
      </c>
      <c r="J84" s="38">
        <v>1.1805555555555556E-3</v>
      </c>
      <c r="K84" s="38">
        <v>1.261574074074074E-3</v>
      </c>
      <c r="L84" s="38">
        <v>1.6203703703703703E-3</v>
      </c>
      <c r="M84" s="38">
        <v>1.2152777777777778E-3</v>
      </c>
      <c r="N84" s="38">
        <v>1.0763888888888889E-3</v>
      </c>
      <c r="O84" s="38">
        <v>1.5624999999999999E-3</v>
      </c>
      <c r="P84" s="38">
        <v>1.3310185185185185E-3</v>
      </c>
      <c r="Q84" s="38">
        <v>1.6782407407407406E-3</v>
      </c>
      <c r="R84" s="38">
        <v>1.1805555555555556E-3</v>
      </c>
      <c r="S84" s="38">
        <v>1.1226851851851851E-3</v>
      </c>
      <c r="T84" s="38">
        <v>1.0185185185185186E-3</v>
      </c>
      <c r="U84" s="38">
        <v>1.0532407407407407E-3</v>
      </c>
    </row>
    <row r="85" spans="1:21" s="37" customFormat="1" x14ac:dyDescent="0.25">
      <c r="A85" s="37" t="s">
        <v>101</v>
      </c>
      <c r="B85" s="37" t="s">
        <v>112</v>
      </c>
      <c r="C85" s="37">
        <v>10</v>
      </c>
      <c r="D85" s="37">
        <v>17</v>
      </c>
      <c r="E85" s="37">
        <v>7</v>
      </c>
      <c r="F85" s="37">
        <v>16</v>
      </c>
      <c r="G85" s="37">
        <v>13</v>
      </c>
      <c r="H85" s="37">
        <v>1</v>
      </c>
      <c r="I85" s="37">
        <v>1</v>
      </c>
      <c r="J85" s="37">
        <v>8</v>
      </c>
      <c r="K85" s="37">
        <v>12</v>
      </c>
      <c r="L85" s="37">
        <v>18</v>
      </c>
      <c r="M85" s="37">
        <v>10</v>
      </c>
      <c r="N85" s="37">
        <v>5</v>
      </c>
      <c r="O85" s="37">
        <v>15</v>
      </c>
      <c r="P85" s="37">
        <v>14</v>
      </c>
      <c r="Q85" s="37">
        <v>19</v>
      </c>
      <c r="R85" s="37">
        <v>8</v>
      </c>
      <c r="S85" s="37">
        <v>6</v>
      </c>
      <c r="T85" s="37">
        <v>3</v>
      </c>
      <c r="U85" s="37">
        <v>4</v>
      </c>
    </row>
    <row r="86" spans="1:21" s="30" customFormat="1" x14ac:dyDescent="0.25">
      <c r="A86" s="30" t="s">
        <v>109</v>
      </c>
      <c r="B86" s="37" t="s">
        <v>112</v>
      </c>
      <c r="C86" s="30">
        <v>55</v>
      </c>
      <c r="D86" s="30">
        <v>20</v>
      </c>
      <c r="E86" s="30">
        <v>70</v>
      </c>
      <c r="F86" s="30">
        <v>25</v>
      </c>
      <c r="G86" s="30">
        <v>40</v>
      </c>
      <c r="H86" s="30">
        <v>100</v>
      </c>
      <c r="I86" s="30">
        <v>100</v>
      </c>
      <c r="J86" s="30">
        <v>65</v>
      </c>
      <c r="K86" s="30">
        <v>45</v>
      </c>
      <c r="L86" s="30">
        <v>15</v>
      </c>
      <c r="M86" s="30">
        <v>55</v>
      </c>
      <c r="N86" s="30">
        <v>80</v>
      </c>
      <c r="O86" s="30">
        <v>30</v>
      </c>
      <c r="P86" s="30">
        <v>35</v>
      </c>
      <c r="Q86" s="30">
        <v>10</v>
      </c>
      <c r="R86" s="30">
        <v>65</v>
      </c>
      <c r="S86" s="30">
        <v>75</v>
      </c>
      <c r="T86" s="30">
        <v>90</v>
      </c>
      <c r="U86" s="30">
        <v>85</v>
      </c>
    </row>
    <row r="88" spans="1:21" s="30" customFormat="1" x14ac:dyDescent="0.25">
      <c r="A88" s="30" t="s">
        <v>115</v>
      </c>
      <c r="B88" s="30" t="s">
        <v>103</v>
      </c>
      <c r="C88" s="30" t="s">
        <v>76</v>
      </c>
      <c r="D88" s="30" t="s">
        <v>77</v>
      </c>
      <c r="E88" s="30" t="s">
        <v>75</v>
      </c>
      <c r="F88" s="30" t="s">
        <v>78</v>
      </c>
      <c r="G88" s="30" t="s">
        <v>79</v>
      </c>
      <c r="H88" s="30" t="s">
        <v>80</v>
      </c>
      <c r="I88" s="30" t="s">
        <v>81</v>
      </c>
      <c r="J88" s="30" t="s">
        <v>82</v>
      </c>
      <c r="K88" s="30" t="s">
        <v>83</v>
      </c>
      <c r="L88" s="30" t="s">
        <v>84</v>
      </c>
      <c r="M88" s="30" t="s">
        <v>85</v>
      </c>
      <c r="N88" s="30" t="s">
        <v>86</v>
      </c>
      <c r="O88" s="30" t="s">
        <v>87</v>
      </c>
      <c r="P88" s="30" t="s">
        <v>88</v>
      </c>
      <c r="Q88" s="30" t="s">
        <v>89</v>
      </c>
      <c r="R88" s="30" t="s">
        <v>90</v>
      </c>
      <c r="S88" s="30" t="s">
        <v>91</v>
      </c>
      <c r="T88" s="30" t="s">
        <v>92</v>
      </c>
      <c r="U88" s="30" t="s">
        <v>93</v>
      </c>
    </row>
    <row r="89" spans="1:21" s="37" customFormat="1" x14ac:dyDescent="0.25">
      <c r="A89" s="37" t="s">
        <v>107</v>
      </c>
      <c r="B89" s="37">
        <v>10</v>
      </c>
      <c r="C89" s="37">
        <v>5</v>
      </c>
      <c r="D89" s="37">
        <v>0</v>
      </c>
      <c r="E89" s="37">
        <v>5</v>
      </c>
      <c r="F89" s="37">
        <v>5</v>
      </c>
      <c r="G89" s="37">
        <v>5</v>
      </c>
      <c r="H89" s="37">
        <v>4</v>
      </c>
      <c r="I89" s="37">
        <v>5</v>
      </c>
      <c r="J89" s="37">
        <v>5</v>
      </c>
      <c r="K89" s="37">
        <v>3</v>
      </c>
      <c r="L89" s="37">
        <v>2</v>
      </c>
      <c r="M89" s="37">
        <v>5</v>
      </c>
      <c r="N89" s="37">
        <v>5</v>
      </c>
      <c r="O89" s="37">
        <v>5</v>
      </c>
      <c r="P89" s="37">
        <v>5</v>
      </c>
      <c r="Q89" s="37">
        <v>5</v>
      </c>
      <c r="R89" s="37">
        <v>4</v>
      </c>
      <c r="S89" s="37">
        <v>5</v>
      </c>
      <c r="T89" s="37">
        <v>5</v>
      </c>
      <c r="U89" s="37">
        <v>4</v>
      </c>
    </row>
    <row r="90" spans="1:21" s="30" customFormat="1" x14ac:dyDescent="0.25">
      <c r="A90" s="30" t="s">
        <v>109</v>
      </c>
      <c r="B90" s="30" t="s">
        <v>112</v>
      </c>
      <c r="C90" s="30">
        <v>50</v>
      </c>
      <c r="D90" s="30">
        <v>0</v>
      </c>
      <c r="E90" s="30">
        <v>50</v>
      </c>
      <c r="F90" s="30">
        <v>50</v>
      </c>
      <c r="G90" s="30">
        <v>50</v>
      </c>
      <c r="H90" s="30">
        <v>40</v>
      </c>
      <c r="I90" s="30">
        <v>50</v>
      </c>
      <c r="J90" s="30">
        <v>50</v>
      </c>
      <c r="K90" s="30">
        <v>30</v>
      </c>
      <c r="L90" s="30">
        <v>20</v>
      </c>
      <c r="M90" s="30">
        <v>50</v>
      </c>
      <c r="N90" s="30">
        <v>50</v>
      </c>
      <c r="O90" s="30">
        <v>50</v>
      </c>
      <c r="P90" s="30">
        <v>50</v>
      </c>
      <c r="Q90" s="30">
        <v>50</v>
      </c>
      <c r="R90" s="30">
        <v>40</v>
      </c>
      <c r="S90" s="30">
        <v>50</v>
      </c>
      <c r="T90" s="30">
        <v>50</v>
      </c>
      <c r="U90" s="30">
        <v>40</v>
      </c>
    </row>
    <row r="92" spans="1:21" s="30" customFormat="1" x14ac:dyDescent="0.25">
      <c r="A92" s="30" t="s">
        <v>108</v>
      </c>
      <c r="B92" s="30" t="s">
        <v>112</v>
      </c>
      <c r="C92" s="30" t="s">
        <v>76</v>
      </c>
      <c r="D92" s="30" t="s">
        <v>77</v>
      </c>
      <c r="E92" s="30" t="s">
        <v>75</v>
      </c>
      <c r="F92" s="30" t="s">
        <v>78</v>
      </c>
      <c r="G92" s="30" t="s">
        <v>79</v>
      </c>
      <c r="H92" s="30" t="s">
        <v>80</v>
      </c>
      <c r="I92" s="30" t="s">
        <v>81</v>
      </c>
      <c r="J92" s="30" t="s">
        <v>82</v>
      </c>
      <c r="K92" s="30" t="s">
        <v>83</v>
      </c>
      <c r="L92" s="30" t="s">
        <v>84</v>
      </c>
      <c r="M92" s="30" t="s">
        <v>85</v>
      </c>
      <c r="N92" s="30" t="s">
        <v>86</v>
      </c>
      <c r="O92" s="30" t="s">
        <v>87</v>
      </c>
      <c r="P92" s="30" t="s">
        <v>88</v>
      </c>
      <c r="Q92" s="30" t="s">
        <v>89</v>
      </c>
      <c r="R92" s="30" t="s">
        <v>90</v>
      </c>
      <c r="S92" s="30" t="s">
        <v>91</v>
      </c>
      <c r="T92" s="30" t="s">
        <v>92</v>
      </c>
      <c r="U92" s="30" t="s">
        <v>93</v>
      </c>
    </row>
    <row r="93" spans="1:21" s="38" customFormat="1" x14ac:dyDescent="0.25">
      <c r="A93" s="38" t="s">
        <v>95</v>
      </c>
      <c r="B93" s="38" t="s">
        <v>112</v>
      </c>
      <c r="C93" s="38">
        <v>0.43958333333333338</v>
      </c>
      <c r="D93" s="38">
        <v>0.44027777777777777</v>
      </c>
      <c r="E93" s="38">
        <v>0.44097222222222199</v>
      </c>
      <c r="F93" s="38">
        <v>0.44166666666666698</v>
      </c>
      <c r="G93" s="38">
        <v>0.44236111111111098</v>
      </c>
      <c r="H93" s="38">
        <v>0.44305555555555498</v>
      </c>
      <c r="I93" s="38">
        <v>0.44374999999999998</v>
      </c>
      <c r="J93" s="38">
        <v>0.44444444444444398</v>
      </c>
      <c r="K93" s="38">
        <v>0.44513888888888797</v>
      </c>
      <c r="L93" s="38">
        <v>0.44583333333333303</v>
      </c>
      <c r="M93" s="38">
        <v>0.44652777777777702</v>
      </c>
      <c r="N93" s="38">
        <v>0.44722222222222202</v>
      </c>
      <c r="O93" s="38">
        <v>0.44791666666666602</v>
      </c>
      <c r="P93" s="38">
        <v>0.44861111111111002</v>
      </c>
      <c r="Q93" s="38">
        <v>0.44930555555555501</v>
      </c>
      <c r="R93" s="38">
        <v>0.45555555555555555</v>
      </c>
      <c r="S93" s="38">
        <v>0.45624999999999999</v>
      </c>
      <c r="T93" s="38">
        <v>0.45694444444444443</v>
      </c>
      <c r="U93" s="38">
        <v>0.45763888888888887</v>
      </c>
    </row>
    <row r="94" spans="1:21" s="38" customFormat="1" x14ac:dyDescent="0.25">
      <c r="A94" s="38" t="s">
        <v>96</v>
      </c>
      <c r="B94" s="38" t="s">
        <v>112</v>
      </c>
      <c r="C94" s="38">
        <v>0.58888888888888891</v>
      </c>
      <c r="D94" s="38">
        <v>0.5854166666666667</v>
      </c>
      <c r="E94" s="38">
        <v>0.59444444444444444</v>
      </c>
      <c r="F94" s="38">
        <v>0.58611111111111114</v>
      </c>
      <c r="G94" s="38">
        <v>0.58750000000000002</v>
      </c>
      <c r="H94" s="38">
        <v>0.61944444444444446</v>
      </c>
      <c r="I94" s="38">
        <v>0.58958333333333335</v>
      </c>
      <c r="J94" s="38">
        <v>0.58819444444444446</v>
      </c>
      <c r="K94" s="38">
        <v>0.59930555555555554</v>
      </c>
      <c r="L94" s="38">
        <v>0.61041666666666672</v>
      </c>
      <c r="M94" s="38">
        <v>0.58472222222222225</v>
      </c>
      <c r="N94" s="38">
        <v>0.60347222222222219</v>
      </c>
      <c r="O94" s="38">
        <v>0.59212962962962956</v>
      </c>
      <c r="P94" s="38">
        <v>0.59375</v>
      </c>
      <c r="Q94" s="38">
        <v>0.6</v>
      </c>
      <c r="R94" s="38">
        <v>0.60069444444444442</v>
      </c>
      <c r="S94" s="38">
        <v>0.61875000000000002</v>
      </c>
      <c r="T94" s="38">
        <v>0.59305555555555556</v>
      </c>
      <c r="U94" s="38">
        <v>0.60972222222222217</v>
      </c>
    </row>
    <row r="95" spans="1:21" s="38" customFormat="1" x14ac:dyDescent="0.25">
      <c r="A95" s="38" t="s">
        <v>98</v>
      </c>
      <c r="B95" s="38" t="s">
        <v>112</v>
      </c>
      <c r="C95" s="38">
        <v>0.60625000000000007</v>
      </c>
      <c r="D95" s="38">
        <v>0.6069444444444444</v>
      </c>
      <c r="E95" s="38">
        <v>0.60763888888888862</v>
      </c>
      <c r="F95" s="38">
        <v>0.60833333333333361</v>
      </c>
      <c r="G95" s="38">
        <v>0.60902777777777761</v>
      </c>
      <c r="H95" s="38">
        <v>0.60972222222222161</v>
      </c>
      <c r="I95" s="38">
        <v>0.61041666666666661</v>
      </c>
      <c r="J95" s="38">
        <v>0.61111111111111061</v>
      </c>
      <c r="K95" s="38">
        <v>0.6118055555555546</v>
      </c>
      <c r="L95" s="38">
        <v>0.61249999999999971</v>
      </c>
      <c r="M95" s="38">
        <v>0.61319444444444371</v>
      </c>
      <c r="N95" s="38">
        <v>0.61388888888888871</v>
      </c>
      <c r="O95" s="38">
        <v>0.6145833333333327</v>
      </c>
      <c r="P95" s="38">
        <v>0.6152777777777767</v>
      </c>
      <c r="Q95" s="38">
        <v>0.6159722222222217</v>
      </c>
      <c r="R95" s="38">
        <v>0.62222222222222223</v>
      </c>
      <c r="S95" s="38">
        <v>0.62291666666666667</v>
      </c>
      <c r="T95" s="38">
        <v>0.62361111111111112</v>
      </c>
      <c r="U95" s="38">
        <v>0.62430555555555556</v>
      </c>
    </row>
    <row r="96" spans="1:21" s="37" customFormat="1" x14ac:dyDescent="0.25">
      <c r="A96" s="37" t="s">
        <v>99</v>
      </c>
      <c r="B96" s="38" t="s">
        <v>112</v>
      </c>
      <c r="C96" s="37">
        <v>0</v>
      </c>
      <c r="D96" s="37">
        <v>0</v>
      </c>
      <c r="E96" s="37">
        <v>0</v>
      </c>
      <c r="F96" s="37">
        <v>0</v>
      </c>
      <c r="G96" s="37">
        <v>0</v>
      </c>
      <c r="H96" s="37">
        <v>14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7">
        <v>0</v>
      </c>
      <c r="T96" s="37">
        <v>0</v>
      </c>
      <c r="U96" s="37">
        <v>0</v>
      </c>
    </row>
    <row r="97" spans="1:21" s="38" customFormat="1" x14ac:dyDescent="0.25">
      <c r="A97" s="38" t="s">
        <v>97</v>
      </c>
      <c r="B97" s="38" t="s">
        <v>112</v>
      </c>
      <c r="C97" s="38">
        <v>0.72083333333333333</v>
      </c>
      <c r="D97" s="38">
        <v>0.72291666666666676</v>
      </c>
      <c r="E97" s="38">
        <v>0.72777777777777775</v>
      </c>
      <c r="F97" s="38">
        <v>0.71597222222222223</v>
      </c>
      <c r="G97" s="38">
        <v>0.73263888888888884</v>
      </c>
      <c r="H97" s="38">
        <v>0.75902777777777775</v>
      </c>
      <c r="I97" s="38">
        <v>0.73541666666666661</v>
      </c>
      <c r="J97" s="38">
        <v>0.73611111111111116</v>
      </c>
      <c r="K97" s="38">
        <v>0.73611111111111116</v>
      </c>
      <c r="L97" s="38">
        <v>0.75208333333333333</v>
      </c>
      <c r="M97" s="38">
        <v>0.72638888888888886</v>
      </c>
      <c r="N97" s="38">
        <v>0.74097222222222225</v>
      </c>
      <c r="O97" s="38">
        <v>0.72499999999999998</v>
      </c>
      <c r="P97" s="38">
        <v>0.72291666666666676</v>
      </c>
      <c r="Q97" s="38">
        <v>0.7368055555555556</v>
      </c>
      <c r="R97" s="38">
        <v>0.74583333333333324</v>
      </c>
      <c r="S97" s="38">
        <v>0.76527777777777783</v>
      </c>
      <c r="T97" s="38">
        <v>0.74861111111111101</v>
      </c>
      <c r="U97" s="38">
        <v>0.73749999999999993</v>
      </c>
    </row>
    <row r="98" spans="1:21" s="38" customFormat="1" x14ac:dyDescent="0.25">
      <c r="A98" s="38" t="s">
        <v>98</v>
      </c>
      <c r="B98" s="38" t="s">
        <v>112</v>
      </c>
      <c r="C98" s="38">
        <v>0.75208333333333344</v>
      </c>
      <c r="D98" s="38">
        <v>0.75277777777777777</v>
      </c>
      <c r="E98" s="38">
        <v>0.75347222222222199</v>
      </c>
      <c r="F98" s="38">
        <v>0.75416666666666698</v>
      </c>
      <c r="G98" s="38">
        <v>0.75486111111111098</v>
      </c>
      <c r="H98" s="38">
        <v>0.75555555555555498</v>
      </c>
      <c r="I98" s="38">
        <v>0.75624999999999998</v>
      </c>
      <c r="J98" s="38">
        <v>0.75694444444444398</v>
      </c>
      <c r="K98" s="38">
        <v>0.75763888888888797</v>
      </c>
      <c r="L98" s="38">
        <v>0.75833333333333308</v>
      </c>
      <c r="M98" s="38">
        <v>0.75902777777777697</v>
      </c>
      <c r="N98" s="38">
        <v>0.75972222222222197</v>
      </c>
      <c r="O98" s="38">
        <v>0.76041666666666607</v>
      </c>
      <c r="P98" s="38">
        <v>0.76111111111110996</v>
      </c>
      <c r="Q98" s="38">
        <v>0.76180555555555496</v>
      </c>
      <c r="R98" s="38">
        <v>0.76805555555555549</v>
      </c>
      <c r="S98" s="38">
        <v>0.76875000000000004</v>
      </c>
      <c r="T98" s="38">
        <v>0.76944444444444438</v>
      </c>
      <c r="U98" s="38">
        <v>0.77013888888888893</v>
      </c>
    </row>
    <row r="99" spans="1:21" s="37" customFormat="1" x14ac:dyDescent="0.25">
      <c r="A99" s="37" t="s">
        <v>99</v>
      </c>
      <c r="B99" s="38" t="s">
        <v>112</v>
      </c>
      <c r="C99" s="37">
        <v>0</v>
      </c>
      <c r="D99" s="37">
        <v>0</v>
      </c>
      <c r="E99" s="37">
        <v>0</v>
      </c>
      <c r="F99" s="37">
        <v>0</v>
      </c>
      <c r="G99" s="37">
        <v>0</v>
      </c>
      <c r="H99" s="37">
        <v>5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0</v>
      </c>
      <c r="T99" s="37">
        <v>0</v>
      </c>
      <c r="U99" s="37">
        <v>0</v>
      </c>
    </row>
    <row r="100" spans="1:21" s="30" customFormat="1" x14ac:dyDescent="0.25">
      <c r="A100" s="30" t="s">
        <v>100</v>
      </c>
      <c r="B100" s="38" t="s">
        <v>112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-19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</row>
    <row r="102" spans="1:21" s="30" customFormat="1" x14ac:dyDescent="0.25">
      <c r="A102" s="30" t="s">
        <v>116</v>
      </c>
      <c r="B102" s="30" t="s">
        <v>112</v>
      </c>
      <c r="C102" s="30" t="s">
        <v>76</v>
      </c>
      <c r="D102" s="30" t="s">
        <v>77</v>
      </c>
      <c r="E102" s="30" t="s">
        <v>75</v>
      </c>
      <c r="F102" s="30" t="s">
        <v>78</v>
      </c>
      <c r="G102" s="30" t="s">
        <v>79</v>
      </c>
      <c r="H102" s="30" t="s">
        <v>80</v>
      </c>
      <c r="I102" s="30" t="s">
        <v>81</v>
      </c>
      <c r="J102" s="30" t="s">
        <v>82</v>
      </c>
      <c r="K102" s="30" t="s">
        <v>83</v>
      </c>
      <c r="L102" s="30" t="s">
        <v>84</v>
      </c>
      <c r="M102" s="30" t="s">
        <v>85</v>
      </c>
      <c r="N102" s="30" t="s">
        <v>86</v>
      </c>
      <c r="O102" s="30" t="s">
        <v>87</v>
      </c>
      <c r="P102" s="30" t="s">
        <v>88</v>
      </c>
      <c r="Q102" s="30" t="s">
        <v>89</v>
      </c>
      <c r="R102" s="30" t="s">
        <v>90</v>
      </c>
      <c r="S102" s="30" t="s">
        <v>91</v>
      </c>
      <c r="T102" s="30" t="s">
        <v>92</v>
      </c>
      <c r="U102" s="30" t="s">
        <v>93</v>
      </c>
    </row>
    <row r="103" spans="1:21" s="37" customFormat="1" x14ac:dyDescent="0.25">
      <c r="A103" s="37" t="s">
        <v>101</v>
      </c>
      <c r="B103" s="37" t="s">
        <v>112</v>
      </c>
      <c r="C103" s="37">
        <v>1</v>
      </c>
      <c r="D103" s="37">
        <v>15</v>
      </c>
      <c r="E103" s="37">
        <v>5</v>
      </c>
      <c r="F103" s="37">
        <v>17</v>
      </c>
      <c r="G103" s="37">
        <v>14</v>
      </c>
      <c r="H103" s="37">
        <v>19</v>
      </c>
      <c r="I103" s="37">
        <v>16</v>
      </c>
      <c r="J103" s="37">
        <v>11</v>
      </c>
      <c r="K103" s="37">
        <v>9</v>
      </c>
      <c r="L103" s="37">
        <v>13</v>
      </c>
      <c r="M103" s="37">
        <v>4</v>
      </c>
      <c r="N103" s="37">
        <v>8</v>
      </c>
      <c r="O103" s="37">
        <v>7</v>
      </c>
      <c r="P103" s="37">
        <v>6</v>
      </c>
      <c r="Q103" s="37">
        <v>12</v>
      </c>
      <c r="R103" s="37">
        <v>10</v>
      </c>
      <c r="S103" s="37">
        <v>3</v>
      </c>
      <c r="T103" s="37">
        <v>18</v>
      </c>
      <c r="U103" s="37">
        <v>2</v>
      </c>
    </row>
    <row r="104" spans="1:21" s="37" customFormat="1" x14ac:dyDescent="0.25">
      <c r="A104" s="37" t="s">
        <v>102</v>
      </c>
      <c r="B104" s="37" t="s">
        <v>112</v>
      </c>
      <c r="C104" s="37">
        <v>12</v>
      </c>
      <c r="D104" s="37">
        <v>886</v>
      </c>
      <c r="E104" s="37">
        <v>86</v>
      </c>
      <c r="F104" s="37">
        <v>1000</v>
      </c>
      <c r="G104" s="37">
        <v>708</v>
      </c>
      <c r="H104" s="37">
        <v>1000</v>
      </c>
      <c r="I104" s="37">
        <v>1000</v>
      </c>
      <c r="J104" s="37">
        <v>483</v>
      </c>
      <c r="K104" s="37">
        <v>376</v>
      </c>
      <c r="L104" s="37">
        <v>553</v>
      </c>
      <c r="M104" s="37">
        <v>69</v>
      </c>
      <c r="N104" s="37">
        <v>264</v>
      </c>
      <c r="O104" s="37">
        <v>259</v>
      </c>
      <c r="P104" s="37">
        <v>148</v>
      </c>
      <c r="Q104" s="37">
        <v>489</v>
      </c>
      <c r="R104" s="37">
        <v>463</v>
      </c>
      <c r="S104" s="37">
        <v>45</v>
      </c>
      <c r="T104" s="37">
        <v>1000</v>
      </c>
      <c r="U104" s="37">
        <v>24</v>
      </c>
    </row>
    <row r="105" spans="1:21" s="30" customFormat="1" x14ac:dyDescent="0.25">
      <c r="A105" s="30" t="s">
        <v>109</v>
      </c>
      <c r="B105" s="30" t="s">
        <v>112</v>
      </c>
      <c r="C105" s="30">
        <v>288</v>
      </c>
      <c r="D105" s="30">
        <v>0</v>
      </c>
      <c r="E105" s="30">
        <v>214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231</v>
      </c>
      <c r="N105" s="30">
        <v>36</v>
      </c>
      <c r="O105" s="30">
        <v>41</v>
      </c>
      <c r="P105" s="30">
        <v>152</v>
      </c>
      <c r="Q105" s="30">
        <v>0</v>
      </c>
      <c r="R105" s="30">
        <v>0</v>
      </c>
      <c r="S105" s="30">
        <v>255</v>
      </c>
      <c r="T105" s="30">
        <v>0</v>
      </c>
      <c r="U105" s="30">
        <v>276</v>
      </c>
    </row>
    <row r="106" spans="1:21" ht="15.75" thickBot="1" x14ac:dyDescent="0.3"/>
    <row r="107" spans="1:21" s="33" customFormat="1" x14ac:dyDescent="0.25">
      <c r="A107" s="31" t="s">
        <v>110</v>
      </c>
      <c r="B107" s="32" t="s">
        <v>112</v>
      </c>
      <c r="C107" s="32">
        <f>C75+C81+C86+C90+C100+C105+C77</f>
        <v>1238</v>
      </c>
      <c r="D107" s="32">
        <f t="shared" ref="D107:T107" si="1">D75+D81+D86+D90+D100+D105+D77</f>
        <v>822</v>
      </c>
      <c r="E107" s="32">
        <f t="shared" si="1"/>
        <v>1129</v>
      </c>
      <c r="F107" s="32">
        <f t="shared" si="1"/>
        <v>890</v>
      </c>
      <c r="G107" s="32">
        <f t="shared" si="1"/>
        <v>950</v>
      </c>
      <c r="H107" s="32">
        <f t="shared" si="1"/>
        <v>773</v>
      </c>
      <c r="I107" s="32">
        <f t="shared" si="1"/>
        <v>1000</v>
      </c>
      <c r="J107" s="32">
        <f t="shared" si="1"/>
        <v>965</v>
      </c>
      <c r="K107" s="32">
        <f t="shared" si="1"/>
        <v>859</v>
      </c>
      <c r="L107" s="32">
        <f t="shared" si="1"/>
        <v>785</v>
      </c>
      <c r="M107" s="32">
        <f t="shared" si="1"/>
        <v>1043</v>
      </c>
      <c r="N107" s="32">
        <f t="shared" si="1"/>
        <v>960</v>
      </c>
      <c r="O107" s="32">
        <f t="shared" si="1"/>
        <v>941</v>
      </c>
      <c r="P107" s="32">
        <f t="shared" si="1"/>
        <v>1096</v>
      </c>
      <c r="Q107" s="32">
        <f t="shared" si="1"/>
        <v>737</v>
      </c>
      <c r="R107" s="32">
        <f t="shared" si="1"/>
        <v>822</v>
      </c>
      <c r="S107" s="32">
        <f t="shared" si="1"/>
        <v>1002</v>
      </c>
      <c r="T107" s="32">
        <f t="shared" si="1"/>
        <v>887</v>
      </c>
      <c r="U107" s="32">
        <f>U75+U81+U86+U90+U100+U105+U77</f>
        <v>1203</v>
      </c>
    </row>
    <row r="108" spans="1:21" s="36" customFormat="1" ht="15.75" thickBot="1" x14ac:dyDescent="0.3">
      <c r="A108" s="34" t="s">
        <v>111</v>
      </c>
      <c r="B108" s="35" t="s">
        <v>112</v>
      </c>
      <c r="C108" s="35">
        <f>RANK(C107,$C$107:$U$107,)</f>
        <v>1</v>
      </c>
      <c r="D108" s="35">
        <f t="shared" ref="D108:U108" si="2">RANK(D107,$C$107:$U$107,)</f>
        <v>15</v>
      </c>
      <c r="E108" s="35">
        <f t="shared" si="2"/>
        <v>3</v>
      </c>
      <c r="F108" s="35">
        <f t="shared" si="2"/>
        <v>12</v>
      </c>
      <c r="G108" s="35">
        <f t="shared" si="2"/>
        <v>10</v>
      </c>
      <c r="H108" s="35">
        <f t="shared" si="2"/>
        <v>18</v>
      </c>
      <c r="I108" s="35">
        <f t="shared" si="2"/>
        <v>7</v>
      </c>
      <c r="J108" s="35">
        <f t="shared" si="2"/>
        <v>8</v>
      </c>
      <c r="K108" s="35">
        <f t="shared" si="2"/>
        <v>14</v>
      </c>
      <c r="L108" s="35">
        <f t="shared" si="2"/>
        <v>17</v>
      </c>
      <c r="M108" s="35">
        <f t="shared" si="2"/>
        <v>5</v>
      </c>
      <c r="N108" s="35">
        <f t="shared" si="2"/>
        <v>9</v>
      </c>
      <c r="O108" s="35">
        <f t="shared" si="2"/>
        <v>11</v>
      </c>
      <c r="P108" s="35">
        <f t="shared" si="2"/>
        <v>4</v>
      </c>
      <c r="Q108" s="35">
        <f t="shared" si="2"/>
        <v>19</v>
      </c>
      <c r="R108" s="35">
        <f t="shared" si="2"/>
        <v>15</v>
      </c>
      <c r="S108" s="35">
        <f t="shared" si="2"/>
        <v>6</v>
      </c>
      <c r="T108" s="35">
        <f t="shared" si="2"/>
        <v>13</v>
      </c>
      <c r="U108" s="35">
        <f t="shared" si="2"/>
        <v>2</v>
      </c>
    </row>
    <row r="109" spans="1:21" x14ac:dyDescent="0.25">
      <c r="A109" t="s">
        <v>153</v>
      </c>
      <c r="C109">
        <v>1</v>
      </c>
      <c r="D109" s="77">
        <v>16</v>
      </c>
      <c r="E109">
        <v>3</v>
      </c>
      <c r="F109" s="77">
        <v>13</v>
      </c>
      <c r="G109" s="77">
        <v>11</v>
      </c>
      <c r="H109">
        <v>17</v>
      </c>
      <c r="I109" s="77">
        <v>7</v>
      </c>
      <c r="J109" s="77">
        <v>9</v>
      </c>
      <c r="K109">
        <v>14</v>
      </c>
      <c r="L109" s="77">
        <v>18</v>
      </c>
      <c r="M109">
        <v>5</v>
      </c>
      <c r="N109">
        <v>8</v>
      </c>
      <c r="O109">
        <v>10</v>
      </c>
      <c r="P109">
        <v>4</v>
      </c>
      <c r="Q109">
        <v>19</v>
      </c>
      <c r="R109">
        <v>15</v>
      </c>
      <c r="S109">
        <v>6</v>
      </c>
      <c r="T109">
        <v>12</v>
      </c>
      <c r="U109">
        <v>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opLeftCell="A7" workbookViewId="0">
      <selection activeCell="F11" sqref="F11"/>
    </sheetView>
  </sheetViews>
  <sheetFormatPr defaultRowHeight="15" x14ac:dyDescent="0.25"/>
  <cols>
    <col min="1" max="1" width="3.7109375" style="3" bestFit="1" customWidth="1"/>
    <col min="2" max="2" width="19.28515625" style="3" bestFit="1" customWidth="1"/>
    <col min="3" max="3" width="5.7109375" style="25" bestFit="1" customWidth="1"/>
    <col min="4" max="4" width="8.140625" bestFit="1" customWidth="1"/>
    <col min="6" max="6" width="8.7109375" bestFit="1" customWidth="1"/>
    <col min="7" max="7" width="8.140625" bestFit="1" customWidth="1"/>
    <col min="8" max="8" width="6" bestFit="1" customWidth="1"/>
    <col min="10" max="10" width="10.7109375" bestFit="1" customWidth="1"/>
    <col min="11" max="11" width="8.140625" bestFit="1" customWidth="1"/>
    <col min="12" max="12" width="6" bestFit="1" customWidth="1"/>
    <col min="14" max="14" width="8.7109375" bestFit="1" customWidth="1"/>
    <col min="15" max="15" width="8.140625" bestFit="1" customWidth="1"/>
    <col min="16" max="16" width="6" bestFit="1" customWidth="1"/>
    <col min="18" max="19" width="8.140625" bestFit="1" customWidth="1"/>
    <col min="20" max="20" width="8.5703125" bestFit="1" customWidth="1"/>
    <col min="21" max="21" width="6.5703125" style="2" bestFit="1" customWidth="1"/>
    <col min="22" max="22" width="5.7109375" style="2" bestFit="1" customWidth="1"/>
    <col min="23" max="23" width="6.5703125" style="2" bestFit="1" customWidth="1"/>
  </cols>
  <sheetData>
    <row r="1" spans="1:23" ht="15.75" customHeight="1" thickTop="1" thickBot="1" x14ac:dyDescent="0.3">
      <c r="C1" s="20"/>
      <c r="D1" s="67" t="s">
        <v>117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  <c r="R1" s="68"/>
      <c r="S1" s="68"/>
      <c r="T1" s="68"/>
      <c r="U1" s="68"/>
      <c r="V1" s="68"/>
      <c r="W1" s="68"/>
    </row>
    <row r="2" spans="1:23" ht="15.75" customHeight="1" thickTop="1" thickBot="1" x14ac:dyDescent="0.3">
      <c r="C2" s="21"/>
      <c r="D2" s="69" t="s">
        <v>118</v>
      </c>
      <c r="E2" s="69"/>
      <c r="F2" s="69"/>
      <c r="G2" s="69"/>
      <c r="H2" s="69"/>
      <c r="I2" s="70" t="s">
        <v>119</v>
      </c>
      <c r="J2" s="69"/>
      <c r="K2" s="69"/>
      <c r="L2" s="69"/>
      <c r="M2" s="70" t="s">
        <v>120</v>
      </c>
      <c r="N2" s="69"/>
      <c r="O2" s="69"/>
      <c r="P2" s="69"/>
      <c r="Q2" s="71" t="s">
        <v>121</v>
      </c>
      <c r="R2" s="72"/>
      <c r="S2" s="72"/>
      <c r="T2" s="73"/>
      <c r="U2" s="74" t="s">
        <v>122</v>
      </c>
      <c r="V2" s="75"/>
      <c r="W2" s="76"/>
    </row>
    <row r="3" spans="1:23" s="8" customFormat="1" ht="78.75" customHeight="1" thickTop="1" thickBot="1" x14ac:dyDescent="0.3">
      <c r="A3" s="17" t="s">
        <v>123</v>
      </c>
      <c r="B3" s="17" t="s">
        <v>124</v>
      </c>
      <c r="C3" s="22" t="s">
        <v>101</v>
      </c>
      <c r="D3" s="5" t="s">
        <v>125</v>
      </c>
      <c r="E3" s="5" t="s">
        <v>126</v>
      </c>
      <c r="F3" s="5" t="s">
        <v>127</v>
      </c>
      <c r="G3" s="5" t="s">
        <v>128</v>
      </c>
      <c r="H3" s="6" t="s">
        <v>99</v>
      </c>
      <c r="I3" s="5" t="s">
        <v>126</v>
      </c>
      <c r="J3" s="5" t="s">
        <v>127</v>
      </c>
      <c r="K3" s="5" t="s">
        <v>128</v>
      </c>
      <c r="L3" s="6" t="s">
        <v>99</v>
      </c>
      <c r="M3" s="5" t="s">
        <v>126</v>
      </c>
      <c r="N3" s="5" t="s">
        <v>127</v>
      </c>
      <c r="O3" s="5" t="s">
        <v>128</v>
      </c>
      <c r="P3" s="6" t="s">
        <v>99</v>
      </c>
      <c r="Q3" s="7" t="s">
        <v>126</v>
      </c>
      <c r="R3" s="7" t="s">
        <v>129</v>
      </c>
      <c r="S3" s="7" t="s">
        <v>128</v>
      </c>
      <c r="T3" s="7" t="s">
        <v>99</v>
      </c>
      <c r="U3" s="26" t="s">
        <v>152</v>
      </c>
      <c r="V3" s="27" t="s">
        <v>101</v>
      </c>
      <c r="W3" s="26" t="s">
        <v>130</v>
      </c>
    </row>
    <row r="4" spans="1:23" ht="15" customHeight="1" thickTop="1" thickBot="1" x14ac:dyDescent="0.3">
      <c r="A4" s="18">
        <v>1</v>
      </c>
      <c r="B4" s="18" t="s">
        <v>131</v>
      </c>
      <c r="C4" s="23">
        <f t="shared" ref="C4:C22" si="0">V4</f>
        <v>1</v>
      </c>
      <c r="D4" s="9">
        <v>0.58888888888888891</v>
      </c>
      <c r="E4" s="10">
        <f>D4+E$25</f>
        <v>0.59097222222222223</v>
      </c>
      <c r="F4" s="11">
        <v>0.59096064814814808</v>
      </c>
      <c r="G4" s="10">
        <f>IF(E4=F4,("0:00:00"),IF(F4&lt;E4,(E4-F4)*2,F4-E4))</f>
        <v>2.3148148148299796E-5</v>
      </c>
      <c r="H4" s="12">
        <f t="shared" ref="H4:H22" si="1">HOUR(G4)*3600+MINUTE(G4)*60+SECOND(G4)</f>
        <v>2</v>
      </c>
      <c r="I4" s="13">
        <f>D4+I$25</f>
        <v>0.59173611111111113</v>
      </c>
      <c r="J4" s="11">
        <v>0.5917824074074074</v>
      </c>
      <c r="K4" s="10">
        <f t="shared" ref="K4:K22" si="2">IF(I4=J4,("0:00:00"),IF(J4&lt;I4,(I4-J4)*2,J4-I4))</f>
        <v>4.6296296296266526E-5</v>
      </c>
      <c r="L4" s="12">
        <f>HOUR(K4)*3600+MINUTE(K4)*60+SECOND(K4)</f>
        <v>4</v>
      </c>
      <c r="M4" s="13">
        <f>D4+M$25</f>
        <v>0.59547453703703701</v>
      </c>
      <c r="N4" s="11">
        <v>0.59554398148148147</v>
      </c>
      <c r="O4" s="10">
        <f t="shared" ref="O4:O22" si="3">IF(M4=N4,("0:00:00"),IF(N4&lt;M4,(M4-N4)*2,N4-M4))</f>
        <v>6.94444444444553E-5</v>
      </c>
      <c r="P4" s="12">
        <f>HOUR(O4)*3600+MINUTE(O4)*60+SECOND(O4)</f>
        <v>6</v>
      </c>
      <c r="Q4" s="13">
        <f>D4+Q$25</f>
        <v>0.59961805555555558</v>
      </c>
      <c r="R4" s="11">
        <v>0.59961805555555558</v>
      </c>
      <c r="S4" s="10" t="str">
        <f t="shared" ref="S4:S22" si="4">IF(Q4=R4,("0:00:00"),IF(R4&lt;Q4,(Q4-R4)*2,R4-Q4))</f>
        <v>0:00:00</v>
      </c>
      <c r="T4" s="12">
        <f>HOUR(S4)*3600+MINUTE(S4)*60+SECOND(S4)</f>
        <v>0</v>
      </c>
      <c r="U4" s="28">
        <f>H4+L4+P4+T4</f>
        <v>12</v>
      </c>
      <c r="V4" s="28">
        <f t="shared" ref="V4:V22" si="5">RANK(U4,U$4:U$22,1)</f>
        <v>1</v>
      </c>
      <c r="W4" s="28">
        <f>IF(U4&gt;300,0,300-U4)</f>
        <v>288</v>
      </c>
    </row>
    <row r="5" spans="1:23" ht="15" customHeight="1" thickTop="1" thickBot="1" x14ac:dyDescent="0.3">
      <c r="A5" s="18">
        <v>2</v>
      </c>
      <c r="B5" s="18" t="s">
        <v>132</v>
      </c>
      <c r="C5" s="23">
        <f t="shared" si="0"/>
        <v>15</v>
      </c>
      <c r="D5" s="9">
        <v>0.5854166666666667</v>
      </c>
      <c r="E5" s="10">
        <f t="shared" ref="E5:E22" si="6">D5+E$25</f>
        <v>0.58750000000000002</v>
      </c>
      <c r="F5" s="11">
        <v>0.58760416666666659</v>
      </c>
      <c r="G5" s="10">
        <f t="shared" ref="G5:G22" si="7">IF(E5=F5,("0:00:00"),IF(F5&lt;E5,(E5-F5)*2,F5-E5))</f>
        <v>1.0416666666657193E-4</v>
      </c>
      <c r="H5" s="12">
        <f t="shared" si="1"/>
        <v>9</v>
      </c>
      <c r="I5" s="13">
        <f t="shared" ref="I5:I22" si="8">D5+I$25</f>
        <v>0.58826388888888892</v>
      </c>
      <c r="J5" s="11">
        <v>0.59229166666666666</v>
      </c>
      <c r="K5" s="10">
        <f t="shared" si="2"/>
        <v>4.0277777777777413E-3</v>
      </c>
      <c r="L5" s="12">
        <f t="shared" ref="L5:L22" si="9">HOUR(K5)*3600+MINUTE(K5)*60+SECOND(K5)</f>
        <v>348</v>
      </c>
      <c r="M5" s="13">
        <f t="shared" ref="M5:M22" si="10">D5+M$25</f>
        <v>0.5920023148148148</v>
      </c>
      <c r="N5" s="11">
        <v>0.59557870370370369</v>
      </c>
      <c r="O5" s="10">
        <f t="shared" si="3"/>
        <v>3.5763888888888928E-3</v>
      </c>
      <c r="P5" s="12">
        <f t="shared" ref="P5:P22" si="11">HOUR(O5)*3600+MINUTE(O5)*60+SECOND(O5)</f>
        <v>309</v>
      </c>
      <c r="Q5" s="13">
        <f t="shared" ref="Q5:Q22" si="12">D5+Q$25</f>
        <v>0.59614583333333337</v>
      </c>
      <c r="R5" s="11">
        <v>0.59869212962962959</v>
      </c>
      <c r="S5" s="10">
        <f t="shared" si="4"/>
        <v>2.5462962962962132E-3</v>
      </c>
      <c r="T5" s="12">
        <f t="shared" ref="T5:T22" si="13">HOUR(S5)*3600+MINUTE(S5)*60+SECOND(S5)</f>
        <v>220</v>
      </c>
      <c r="U5" s="28">
        <f t="shared" ref="U5:U22" si="14">H5+L5+P5+T5</f>
        <v>886</v>
      </c>
      <c r="V5" s="28">
        <f t="shared" si="5"/>
        <v>15</v>
      </c>
      <c r="W5" s="28">
        <f t="shared" ref="W5:W22" si="15">IF(U5&gt;300,0,300-U5)</f>
        <v>0</v>
      </c>
    </row>
    <row r="6" spans="1:23" ht="15" customHeight="1" thickTop="1" thickBot="1" x14ac:dyDescent="0.3">
      <c r="A6" s="18">
        <v>3</v>
      </c>
      <c r="B6" s="18" t="s">
        <v>133</v>
      </c>
      <c r="C6" s="23">
        <f t="shared" si="0"/>
        <v>5</v>
      </c>
      <c r="D6" s="9">
        <v>0.59444444444444444</v>
      </c>
      <c r="E6" s="10">
        <f t="shared" si="6"/>
        <v>0.59652777777777777</v>
      </c>
      <c r="F6" s="11">
        <v>0.59607638888888892</v>
      </c>
      <c r="G6" s="10">
        <f t="shared" si="7"/>
        <v>9.0277777777769685E-4</v>
      </c>
      <c r="H6" s="12">
        <f t="shared" si="1"/>
        <v>78</v>
      </c>
      <c r="I6" s="13">
        <f t="shared" si="8"/>
        <v>0.59729166666666667</v>
      </c>
      <c r="J6" s="11">
        <v>0.59729166666666667</v>
      </c>
      <c r="K6" s="10" t="str">
        <f t="shared" si="2"/>
        <v>0:00:00</v>
      </c>
      <c r="L6" s="12">
        <f t="shared" si="9"/>
        <v>0</v>
      </c>
      <c r="M6" s="13">
        <f t="shared" si="10"/>
        <v>0.60103009259259255</v>
      </c>
      <c r="N6" s="11">
        <v>0.60099537037037043</v>
      </c>
      <c r="O6" s="10">
        <f t="shared" si="3"/>
        <v>6.9444444444233255E-5</v>
      </c>
      <c r="P6" s="12">
        <f t="shared" si="11"/>
        <v>6</v>
      </c>
      <c r="Q6" s="13">
        <f t="shared" si="12"/>
        <v>0.60517361111111112</v>
      </c>
      <c r="R6" s="11">
        <v>0.60516203703703708</v>
      </c>
      <c r="S6" s="10">
        <f t="shared" si="4"/>
        <v>2.3148148148077752E-5</v>
      </c>
      <c r="T6" s="12">
        <f t="shared" si="13"/>
        <v>2</v>
      </c>
      <c r="U6" s="28">
        <f t="shared" si="14"/>
        <v>86</v>
      </c>
      <c r="V6" s="28">
        <f t="shared" si="5"/>
        <v>5</v>
      </c>
      <c r="W6" s="28">
        <f t="shared" si="15"/>
        <v>214</v>
      </c>
    </row>
    <row r="7" spans="1:23" ht="15" customHeight="1" thickTop="1" thickBot="1" x14ac:dyDescent="0.3">
      <c r="A7" s="18">
        <v>4</v>
      </c>
      <c r="B7" s="18" t="s">
        <v>134</v>
      </c>
      <c r="C7" s="23">
        <f t="shared" si="0"/>
        <v>17</v>
      </c>
      <c r="D7" s="9">
        <v>0.58611111111111114</v>
      </c>
      <c r="E7" s="10">
        <f t="shared" si="6"/>
        <v>0.58819444444444446</v>
      </c>
      <c r="F7" s="11">
        <v>0.58851851851851855</v>
      </c>
      <c r="G7" s="10">
        <f t="shared" si="7"/>
        <v>3.2407407407408773E-4</v>
      </c>
      <c r="H7" s="12">
        <f t="shared" si="1"/>
        <v>28</v>
      </c>
      <c r="I7" s="13">
        <f t="shared" si="8"/>
        <v>0.58895833333333336</v>
      </c>
      <c r="J7" s="11">
        <v>0.59234953703703697</v>
      </c>
      <c r="K7" s="10">
        <f t="shared" si="2"/>
        <v>3.3912037037036047E-3</v>
      </c>
      <c r="L7" s="12">
        <f t="shared" si="9"/>
        <v>293</v>
      </c>
      <c r="M7" s="13">
        <f t="shared" si="10"/>
        <v>0.59269675925925924</v>
      </c>
      <c r="N7" s="11"/>
      <c r="O7" s="10">
        <f t="shared" si="3"/>
        <v>1.1853935185185185</v>
      </c>
      <c r="P7" s="12">
        <f t="shared" si="11"/>
        <v>16018</v>
      </c>
      <c r="Q7" s="13">
        <f t="shared" si="12"/>
        <v>0.59684027777777782</v>
      </c>
      <c r="R7" s="11">
        <v>0.59716435185185179</v>
      </c>
      <c r="S7" s="10">
        <f t="shared" si="4"/>
        <v>3.240740740739767E-4</v>
      </c>
      <c r="T7" s="12">
        <f t="shared" si="13"/>
        <v>28</v>
      </c>
      <c r="U7" s="28">
        <f t="shared" si="14"/>
        <v>16367</v>
      </c>
      <c r="V7" s="28">
        <f t="shared" si="5"/>
        <v>17</v>
      </c>
      <c r="W7" s="28">
        <f t="shared" si="15"/>
        <v>0</v>
      </c>
    </row>
    <row r="8" spans="1:23" ht="15" customHeight="1" thickTop="1" thickBot="1" x14ac:dyDescent="0.3">
      <c r="A8" s="18">
        <v>5</v>
      </c>
      <c r="B8" s="18" t="s">
        <v>135</v>
      </c>
      <c r="C8" s="23">
        <f t="shared" si="0"/>
        <v>14</v>
      </c>
      <c r="D8" s="9">
        <v>0.58750000000000002</v>
      </c>
      <c r="E8" s="10">
        <f t="shared" si="6"/>
        <v>0.58958333333333335</v>
      </c>
      <c r="F8" s="11">
        <v>0.58983796296296298</v>
      </c>
      <c r="G8" s="10">
        <f t="shared" si="7"/>
        <v>2.5462962962963243E-4</v>
      </c>
      <c r="H8" s="12">
        <f t="shared" si="1"/>
        <v>22</v>
      </c>
      <c r="I8" s="13">
        <f t="shared" si="8"/>
        <v>0.59034722222222225</v>
      </c>
      <c r="J8" s="11">
        <v>0.5910185185185185</v>
      </c>
      <c r="K8" s="10">
        <f t="shared" si="2"/>
        <v>6.712962962962532E-4</v>
      </c>
      <c r="L8" s="12">
        <f t="shared" si="9"/>
        <v>58</v>
      </c>
      <c r="M8" s="13">
        <f t="shared" si="10"/>
        <v>0.59408564814814813</v>
      </c>
      <c r="N8" s="11">
        <v>0.59332175925925923</v>
      </c>
      <c r="O8" s="10">
        <f t="shared" si="3"/>
        <v>1.5277777777777946E-3</v>
      </c>
      <c r="P8" s="12">
        <f t="shared" si="11"/>
        <v>132</v>
      </c>
      <c r="Q8" s="13">
        <f t="shared" si="12"/>
        <v>0.5982291666666667</v>
      </c>
      <c r="R8" s="14">
        <v>0.59535879629629629</v>
      </c>
      <c r="S8" s="10">
        <f t="shared" si="4"/>
        <v>5.740740740740824E-3</v>
      </c>
      <c r="T8" s="12">
        <f t="shared" si="13"/>
        <v>496</v>
      </c>
      <c r="U8" s="28">
        <f t="shared" si="14"/>
        <v>708</v>
      </c>
      <c r="V8" s="28">
        <f t="shared" si="5"/>
        <v>14</v>
      </c>
      <c r="W8" s="28">
        <f t="shared" si="15"/>
        <v>0</v>
      </c>
    </row>
    <row r="9" spans="1:23" ht="15" customHeight="1" thickTop="1" thickBot="1" x14ac:dyDescent="0.3">
      <c r="A9" s="18">
        <v>6</v>
      </c>
      <c r="B9" s="18" t="s">
        <v>136</v>
      </c>
      <c r="C9" s="23">
        <f t="shared" si="0"/>
        <v>19</v>
      </c>
      <c r="D9" s="9">
        <v>0.61944444444444446</v>
      </c>
      <c r="E9" s="10">
        <f t="shared" si="6"/>
        <v>0.62152777777777779</v>
      </c>
      <c r="F9" s="11"/>
      <c r="G9" s="10">
        <f t="shared" si="7"/>
        <v>1.2430555555555556</v>
      </c>
      <c r="H9" s="12">
        <f t="shared" si="1"/>
        <v>21000</v>
      </c>
      <c r="I9" s="13">
        <f t="shared" si="8"/>
        <v>0.62229166666666669</v>
      </c>
      <c r="J9" s="11"/>
      <c r="K9" s="10">
        <f t="shared" si="2"/>
        <v>1.2445833333333334</v>
      </c>
      <c r="L9" s="12">
        <f t="shared" si="9"/>
        <v>21132</v>
      </c>
      <c r="M9" s="13">
        <f t="shared" si="10"/>
        <v>0.62603009259259257</v>
      </c>
      <c r="N9" s="11"/>
      <c r="O9" s="10">
        <f t="shared" si="3"/>
        <v>1.2520601851851851</v>
      </c>
      <c r="P9" s="12">
        <f t="shared" si="11"/>
        <v>21778</v>
      </c>
      <c r="Q9" s="13">
        <f t="shared" si="12"/>
        <v>0.63017361111111114</v>
      </c>
      <c r="R9" s="11"/>
      <c r="S9" s="10">
        <f t="shared" si="4"/>
        <v>1.2603472222222223</v>
      </c>
      <c r="T9" s="12">
        <f t="shared" si="13"/>
        <v>22494</v>
      </c>
      <c r="U9" s="28">
        <f t="shared" si="14"/>
        <v>86404</v>
      </c>
      <c r="V9" s="28">
        <f t="shared" si="5"/>
        <v>19</v>
      </c>
      <c r="W9" s="28">
        <f t="shared" si="15"/>
        <v>0</v>
      </c>
    </row>
    <row r="10" spans="1:23" ht="15" customHeight="1" thickTop="1" thickBot="1" x14ac:dyDescent="0.3">
      <c r="A10" s="18">
        <v>7</v>
      </c>
      <c r="B10" s="18" t="s">
        <v>137</v>
      </c>
      <c r="C10" s="23">
        <f t="shared" si="0"/>
        <v>16</v>
      </c>
      <c r="D10" s="9">
        <v>0.58958333333333335</v>
      </c>
      <c r="E10" s="10">
        <f t="shared" si="6"/>
        <v>0.59166666666666667</v>
      </c>
      <c r="F10" s="11">
        <v>0.59156249999999999</v>
      </c>
      <c r="G10" s="10">
        <f t="shared" si="7"/>
        <v>2.083333333333659E-4</v>
      </c>
      <c r="H10" s="12">
        <f t="shared" si="1"/>
        <v>18</v>
      </c>
      <c r="I10" s="13">
        <f t="shared" si="8"/>
        <v>0.59243055555555557</v>
      </c>
      <c r="J10" s="11">
        <v>0.59670138888888891</v>
      </c>
      <c r="K10" s="10">
        <f t="shared" si="2"/>
        <v>4.2708333333333348E-3</v>
      </c>
      <c r="L10" s="12">
        <f t="shared" si="9"/>
        <v>369</v>
      </c>
      <c r="M10" s="13">
        <f t="shared" si="10"/>
        <v>0.59616898148148145</v>
      </c>
      <c r="N10" s="11">
        <v>0.60456018518518517</v>
      </c>
      <c r="O10" s="10">
        <f t="shared" si="3"/>
        <v>8.3912037037037202E-3</v>
      </c>
      <c r="P10" s="12">
        <f t="shared" si="11"/>
        <v>725</v>
      </c>
      <c r="Q10" s="13">
        <f t="shared" si="12"/>
        <v>0.60031250000000003</v>
      </c>
      <c r="R10" s="11">
        <v>0.60814814814814822</v>
      </c>
      <c r="S10" s="10">
        <f t="shared" si="4"/>
        <v>7.8356481481481888E-3</v>
      </c>
      <c r="T10" s="12">
        <f t="shared" si="13"/>
        <v>677</v>
      </c>
      <c r="U10" s="28">
        <f t="shared" si="14"/>
        <v>1789</v>
      </c>
      <c r="V10" s="28">
        <f t="shared" si="5"/>
        <v>16</v>
      </c>
      <c r="W10" s="28">
        <f t="shared" si="15"/>
        <v>0</v>
      </c>
    </row>
    <row r="11" spans="1:23" ht="15" customHeight="1" thickTop="1" thickBot="1" x14ac:dyDescent="0.3">
      <c r="A11" s="18">
        <v>8</v>
      </c>
      <c r="B11" s="18" t="s">
        <v>138</v>
      </c>
      <c r="C11" s="23">
        <f t="shared" si="0"/>
        <v>11</v>
      </c>
      <c r="D11" s="9">
        <v>0.58819444444444446</v>
      </c>
      <c r="E11" s="10">
        <f t="shared" si="6"/>
        <v>0.59027777777777779</v>
      </c>
      <c r="F11" s="11">
        <v>0.59086805555555555</v>
      </c>
      <c r="G11" s="10">
        <f t="shared" si="7"/>
        <v>5.9027777777775903E-4</v>
      </c>
      <c r="H11" s="12">
        <f t="shared" si="1"/>
        <v>51</v>
      </c>
      <c r="I11" s="13">
        <f t="shared" si="8"/>
        <v>0.59104166666666669</v>
      </c>
      <c r="J11" s="11">
        <v>0.59251157407407407</v>
      </c>
      <c r="K11" s="10">
        <f t="shared" si="2"/>
        <v>1.4699074074073781E-3</v>
      </c>
      <c r="L11" s="12">
        <f t="shared" si="9"/>
        <v>127</v>
      </c>
      <c r="M11" s="13">
        <f t="shared" si="10"/>
        <v>0.59478009259259257</v>
      </c>
      <c r="N11" s="11">
        <v>0.59564814814814815</v>
      </c>
      <c r="O11" s="10">
        <f t="shared" si="3"/>
        <v>8.6805555555558023E-4</v>
      </c>
      <c r="P11" s="12">
        <f t="shared" si="11"/>
        <v>75</v>
      </c>
      <c r="Q11" s="13">
        <f t="shared" si="12"/>
        <v>0.59892361111111114</v>
      </c>
      <c r="R11" s="11">
        <v>0.59759259259259256</v>
      </c>
      <c r="S11" s="10">
        <f t="shared" si="4"/>
        <v>2.6620370370371571E-3</v>
      </c>
      <c r="T11" s="12">
        <f t="shared" si="13"/>
        <v>230</v>
      </c>
      <c r="U11" s="28">
        <f t="shared" si="14"/>
        <v>483</v>
      </c>
      <c r="V11" s="28">
        <f t="shared" si="5"/>
        <v>11</v>
      </c>
      <c r="W11" s="28">
        <f t="shared" si="15"/>
        <v>0</v>
      </c>
    </row>
    <row r="12" spans="1:23" ht="15" customHeight="1" thickTop="1" thickBot="1" x14ac:dyDescent="0.3">
      <c r="A12" s="18">
        <v>9</v>
      </c>
      <c r="B12" s="18" t="s">
        <v>139</v>
      </c>
      <c r="C12" s="23">
        <f t="shared" si="0"/>
        <v>9</v>
      </c>
      <c r="D12" s="9">
        <v>0.59930555555555554</v>
      </c>
      <c r="E12" s="10">
        <f t="shared" si="6"/>
        <v>0.60138888888888886</v>
      </c>
      <c r="F12" s="11">
        <v>0.60112268518518519</v>
      </c>
      <c r="G12" s="10">
        <f t="shared" si="7"/>
        <v>5.324074074073426E-4</v>
      </c>
      <c r="H12" s="12">
        <f t="shared" si="1"/>
        <v>46</v>
      </c>
      <c r="I12" s="13">
        <f t="shared" si="8"/>
        <v>0.60215277777777776</v>
      </c>
      <c r="J12" s="11">
        <v>0.60219907407407403</v>
      </c>
      <c r="K12" s="10">
        <f t="shared" si="2"/>
        <v>4.6296296296266526E-5</v>
      </c>
      <c r="L12" s="12">
        <f t="shared" si="9"/>
        <v>4</v>
      </c>
      <c r="M12" s="13">
        <f t="shared" si="10"/>
        <v>0.60589120370370364</v>
      </c>
      <c r="N12" s="11">
        <v>0.6058796296296296</v>
      </c>
      <c r="O12" s="10">
        <f t="shared" si="3"/>
        <v>2.3148148148077752E-5</v>
      </c>
      <c r="P12" s="12">
        <f t="shared" si="11"/>
        <v>2</v>
      </c>
      <c r="Q12" s="13">
        <f t="shared" si="12"/>
        <v>0.61003472222222221</v>
      </c>
      <c r="R12" s="11">
        <v>0.61378472222222225</v>
      </c>
      <c r="S12" s="10">
        <f t="shared" si="4"/>
        <v>3.7500000000000311E-3</v>
      </c>
      <c r="T12" s="12">
        <f t="shared" si="13"/>
        <v>324</v>
      </c>
      <c r="U12" s="28">
        <f t="shared" si="14"/>
        <v>376</v>
      </c>
      <c r="V12" s="28">
        <f t="shared" si="5"/>
        <v>9</v>
      </c>
      <c r="W12" s="28">
        <f t="shared" si="15"/>
        <v>0</v>
      </c>
    </row>
    <row r="13" spans="1:23" ht="15" customHeight="1" thickTop="1" thickBot="1" x14ac:dyDescent="0.3">
      <c r="A13" s="18">
        <v>10</v>
      </c>
      <c r="B13" s="18" t="s">
        <v>140</v>
      </c>
      <c r="C13" s="23">
        <f t="shared" si="0"/>
        <v>13</v>
      </c>
      <c r="D13" s="9">
        <v>0.61041666666666672</v>
      </c>
      <c r="E13" s="10">
        <f t="shared" si="6"/>
        <v>0.61250000000000004</v>
      </c>
      <c r="F13" s="14">
        <v>0.61234953703703698</v>
      </c>
      <c r="G13" s="10">
        <f t="shared" si="7"/>
        <v>3.00925925926121E-4</v>
      </c>
      <c r="H13" s="12">
        <f t="shared" si="1"/>
        <v>26</v>
      </c>
      <c r="I13" s="13">
        <f t="shared" si="8"/>
        <v>0.61326388888888894</v>
      </c>
      <c r="J13" s="11">
        <v>0.61619212962962966</v>
      </c>
      <c r="K13" s="10">
        <f t="shared" si="2"/>
        <v>2.9282407407407174E-3</v>
      </c>
      <c r="L13" s="12">
        <f t="shared" si="9"/>
        <v>253</v>
      </c>
      <c r="M13" s="13">
        <f t="shared" si="10"/>
        <v>0.61700231481481482</v>
      </c>
      <c r="N13" s="11">
        <v>0.61946759259259265</v>
      </c>
      <c r="O13" s="10">
        <f t="shared" si="3"/>
        <v>2.4652777777778301E-3</v>
      </c>
      <c r="P13" s="12">
        <f t="shared" si="11"/>
        <v>213</v>
      </c>
      <c r="Q13" s="13">
        <f t="shared" si="12"/>
        <v>0.6211458333333334</v>
      </c>
      <c r="R13" s="11">
        <v>0.62185185185185188</v>
      </c>
      <c r="S13" s="10">
        <f t="shared" si="4"/>
        <v>7.0601851851848085E-4</v>
      </c>
      <c r="T13" s="12">
        <f t="shared" si="13"/>
        <v>61</v>
      </c>
      <c r="U13" s="28">
        <f t="shared" si="14"/>
        <v>553</v>
      </c>
      <c r="V13" s="28">
        <f t="shared" si="5"/>
        <v>13</v>
      </c>
      <c r="W13" s="28">
        <f t="shared" si="15"/>
        <v>0</v>
      </c>
    </row>
    <row r="14" spans="1:23" ht="15" customHeight="1" thickTop="1" thickBot="1" x14ac:dyDescent="0.3">
      <c r="A14" s="18">
        <v>11</v>
      </c>
      <c r="B14" s="18" t="s">
        <v>141</v>
      </c>
      <c r="C14" s="23">
        <f t="shared" si="0"/>
        <v>4</v>
      </c>
      <c r="D14" s="9">
        <v>0.58472222222222225</v>
      </c>
      <c r="E14" s="10">
        <f t="shared" si="6"/>
        <v>0.58680555555555558</v>
      </c>
      <c r="F14" s="11">
        <v>0.58666666666666667</v>
      </c>
      <c r="G14" s="10">
        <f t="shared" si="7"/>
        <v>2.777777777778212E-4</v>
      </c>
      <c r="H14" s="12">
        <f t="shared" si="1"/>
        <v>24</v>
      </c>
      <c r="I14" s="13">
        <f t="shared" si="8"/>
        <v>0.58756944444444448</v>
      </c>
      <c r="J14" s="11">
        <v>0.58771990740740743</v>
      </c>
      <c r="K14" s="10">
        <f t="shared" si="2"/>
        <v>1.5046296296294948E-4</v>
      </c>
      <c r="L14" s="12">
        <f t="shared" si="9"/>
        <v>13</v>
      </c>
      <c r="M14" s="13">
        <f t="shared" si="10"/>
        <v>0.59130787037037036</v>
      </c>
      <c r="N14" s="11">
        <v>0.59115740740740741</v>
      </c>
      <c r="O14" s="10">
        <f t="shared" si="3"/>
        <v>3.0092592592589895E-4</v>
      </c>
      <c r="P14" s="12">
        <f t="shared" si="11"/>
        <v>26</v>
      </c>
      <c r="Q14" s="13">
        <f t="shared" si="12"/>
        <v>0.59545138888888893</v>
      </c>
      <c r="R14" s="11">
        <v>0.59541666666666659</v>
      </c>
      <c r="S14" s="10">
        <f t="shared" si="4"/>
        <v>6.9444444444677345E-5</v>
      </c>
      <c r="T14" s="12">
        <f t="shared" si="13"/>
        <v>6</v>
      </c>
      <c r="U14" s="28">
        <f t="shared" si="14"/>
        <v>69</v>
      </c>
      <c r="V14" s="28">
        <f t="shared" si="5"/>
        <v>4</v>
      </c>
      <c r="W14" s="28">
        <f t="shared" si="15"/>
        <v>231</v>
      </c>
    </row>
    <row r="15" spans="1:23" ht="15" customHeight="1" thickTop="1" thickBot="1" x14ac:dyDescent="0.3">
      <c r="A15" s="18">
        <v>12</v>
      </c>
      <c r="B15" s="18" t="s">
        <v>142</v>
      </c>
      <c r="C15" s="23">
        <f t="shared" si="0"/>
        <v>8</v>
      </c>
      <c r="D15" s="9">
        <v>0.60347222222222219</v>
      </c>
      <c r="E15" s="10">
        <f t="shared" si="6"/>
        <v>0.60555555555555551</v>
      </c>
      <c r="F15" s="11">
        <v>0.60572916666666665</v>
      </c>
      <c r="G15" s="10">
        <f t="shared" si="7"/>
        <v>1.7361111111113825E-4</v>
      </c>
      <c r="H15" s="12">
        <f t="shared" si="1"/>
        <v>15</v>
      </c>
      <c r="I15" s="13">
        <f t="shared" si="8"/>
        <v>0.60631944444444441</v>
      </c>
      <c r="J15" s="14">
        <v>0.60688657407407409</v>
      </c>
      <c r="K15" s="10">
        <f t="shared" si="2"/>
        <v>5.6712962962968128E-4</v>
      </c>
      <c r="L15" s="12">
        <f t="shared" si="9"/>
        <v>49</v>
      </c>
      <c r="M15" s="13">
        <f t="shared" si="10"/>
        <v>0.61005787037037029</v>
      </c>
      <c r="N15" s="14">
        <v>0.61185185185185187</v>
      </c>
      <c r="O15" s="10">
        <f t="shared" si="3"/>
        <v>1.7939814814815769E-3</v>
      </c>
      <c r="P15" s="12">
        <f t="shared" si="11"/>
        <v>155</v>
      </c>
      <c r="Q15" s="13">
        <f t="shared" si="12"/>
        <v>0.61420138888888887</v>
      </c>
      <c r="R15" s="11">
        <v>0.61472222222222228</v>
      </c>
      <c r="S15" s="10">
        <f t="shared" si="4"/>
        <v>5.2083333333341475E-4</v>
      </c>
      <c r="T15" s="12">
        <f t="shared" si="13"/>
        <v>45</v>
      </c>
      <c r="U15" s="28">
        <f t="shared" si="14"/>
        <v>264</v>
      </c>
      <c r="V15" s="28">
        <f t="shared" si="5"/>
        <v>8</v>
      </c>
      <c r="W15" s="28">
        <f t="shared" si="15"/>
        <v>36</v>
      </c>
    </row>
    <row r="16" spans="1:23" ht="15" customHeight="1" thickTop="1" thickBot="1" x14ac:dyDescent="0.3">
      <c r="A16" s="18">
        <v>13</v>
      </c>
      <c r="B16" s="18" t="s">
        <v>143</v>
      </c>
      <c r="C16" s="23">
        <f t="shared" si="0"/>
        <v>7</v>
      </c>
      <c r="D16" s="9">
        <v>0.59212962962962956</v>
      </c>
      <c r="E16" s="10">
        <f t="shared" si="6"/>
        <v>0.59421296296296289</v>
      </c>
      <c r="F16" s="11">
        <v>0.59390046296296295</v>
      </c>
      <c r="G16" s="10">
        <f t="shared" si="7"/>
        <v>6.2499999999987566E-4</v>
      </c>
      <c r="H16" s="12">
        <f t="shared" si="1"/>
        <v>54</v>
      </c>
      <c r="I16" s="13">
        <f t="shared" si="8"/>
        <v>0.59497685185185178</v>
      </c>
      <c r="J16" s="11">
        <v>0.59644675925925927</v>
      </c>
      <c r="K16" s="10">
        <f t="shared" si="2"/>
        <v>1.4699074074074892E-3</v>
      </c>
      <c r="L16" s="12">
        <f t="shared" si="9"/>
        <v>127</v>
      </c>
      <c r="M16" s="13">
        <f t="shared" si="10"/>
        <v>0.59871527777777767</v>
      </c>
      <c r="N16" s="11">
        <v>0.59864583333333332</v>
      </c>
      <c r="O16" s="10">
        <f t="shared" si="3"/>
        <v>1.3888888888868856E-4</v>
      </c>
      <c r="P16" s="12">
        <f t="shared" si="11"/>
        <v>12</v>
      </c>
      <c r="Q16" s="13">
        <f t="shared" si="12"/>
        <v>0.60285879629629624</v>
      </c>
      <c r="R16" s="11">
        <v>0.60362268518518525</v>
      </c>
      <c r="S16" s="10">
        <f t="shared" si="4"/>
        <v>7.638888888890083E-4</v>
      </c>
      <c r="T16" s="12">
        <f t="shared" si="13"/>
        <v>66</v>
      </c>
      <c r="U16" s="28">
        <f t="shared" si="14"/>
        <v>259</v>
      </c>
      <c r="V16" s="28">
        <f t="shared" si="5"/>
        <v>7</v>
      </c>
      <c r="W16" s="28">
        <f t="shared" si="15"/>
        <v>41</v>
      </c>
    </row>
    <row r="17" spans="1:23" ht="15" customHeight="1" thickTop="1" thickBot="1" x14ac:dyDescent="0.3">
      <c r="A17" s="18">
        <v>14</v>
      </c>
      <c r="B17" s="18" t="s">
        <v>144</v>
      </c>
      <c r="C17" s="23">
        <f t="shared" si="0"/>
        <v>6</v>
      </c>
      <c r="D17" s="9">
        <v>0.59375</v>
      </c>
      <c r="E17" s="10">
        <f t="shared" si="6"/>
        <v>0.59583333333333333</v>
      </c>
      <c r="F17" s="11">
        <v>0.59564814814814815</v>
      </c>
      <c r="G17" s="10">
        <f t="shared" si="7"/>
        <v>3.7037037037035425E-4</v>
      </c>
      <c r="H17" s="12">
        <f t="shared" si="1"/>
        <v>32</v>
      </c>
      <c r="I17" s="13">
        <f t="shared" si="8"/>
        <v>0.59659722222222222</v>
      </c>
      <c r="J17" s="11">
        <v>0.59715277777777775</v>
      </c>
      <c r="K17" s="10">
        <f t="shared" si="2"/>
        <v>5.5555555555553138E-4</v>
      </c>
      <c r="L17" s="12">
        <f t="shared" si="9"/>
        <v>48</v>
      </c>
      <c r="M17" s="13">
        <f t="shared" si="10"/>
        <v>0.6003356481481481</v>
      </c>
      <c r="N17" s="11">
        <v>0.60111111111111104</v>
      </c>
      <c r="O17" s="10">
        <f t="shared" si="3"/>
        <v>7.7546296296293615E-4</v>
      </c>
      <c r="P17" s="12">
        <f t="shared" si="11"/>
        <v>67</v>
      </c>
      <c r="Q17" s="13">
        <f t="shared" si="12"/>
        <v>0.60447916666666668</v>
      </c>
      <c r="R17" s="11">
        <v>0.60449074074074072</v>
      </c>
      <c r="S17" s="10">
        <f t="shared" si="4"/>
        <v>1.1574074074038876E-5</v>
      </c>
      <c r="T17" s="12">
        <f t="shared" si="13"/>
        <v>1</v>
      </c>
      <c r="U17" s="28">
        <f t="shared" si="14"/>
        <v>148</v>
      </c>
      <c r="V17" s="28">
        <f t="shared" si="5"/>
        <v>6</v>
      </c>
      <c r="W17" s="28">
        <f t="shared" si="15"/>
        <v>152</v>
      </c>
    </row>
    <row r="18" spans="1:23" ht="15" customHeight="1" thickTop="1" thickBot="1" x14ac:dyDescent="0.3">
      <c r="A18" s="18">
        <v>15</v>
      </c>
      <c r="B18" s="18" t="s">
        <v>145</v>
      </c>
      <c r="C18" s="23">
        <f t="shared" si="0"/>
        <v>12</v>
      </c>
      <c r="D18" s="9">
        <v>0.6</v>
      </c>
      <c r="E18" s="10">
        <f t="shared" si="6"/>
        <v>0.6020833333333333</v>
      </c>
      <c r="F18" s="11">
        <v>0.60282407407407412</v>
      </c>
      <c r="G18" s="10">
        <f t="shared" si="7"/>
        <v>7.4074074074081953E-4</v>
      </c>
      <c r="H18" s="12">
        <f t="shared" si="1"/>
        <v>64</v>
      </c>
      <c r="I18" s="13">
        <f t="shared" si="8"/>
        <v>0.6028472222222222</v>
      </c>
      <c r="J18" s="11">
        <v>0.603449074074074</v>
      </c>
      <c r="K18" s="10">
        <f t="shared" si="2"/>
        <v>6.018518518517979E-4</v>
      </c>
      <c r="L18" s="12">
        <f t="shared" si="9"/>
        <v>52</v>
      </c>
      <c r="M18" s="13">
        <f t="shared" si="10"/>
        <v>0.60658564814814808</v>
      </c>
      <c r="N18" s="11">
        <v>0.60848379629629623</v>
      </c>
      <c r="O18" s="10">
        <f t="shared" si="3"/>
        <v>1.8981481481481488E-3</v>
      </c>
      <c r="P18" s="12">
        <f t="shared" si="11"/>
        <v>164</v>
      </c>
      <c r="Q18" s="13">
        <f t="shared" si="12"/>
        <v>0.61072916666666666</v>
      </c>
      <c r="R18" s="11">
        <v>0.61314814814814811</v>
      </c>
      <c r="S18" s="10">
        <f t="shared" si="4"/>
        <v>2.4189814814814525E-3</v>
      </c>
      <c r="T18" s="12">
        <f t="shared" si="13"/>
        <v>209</v>
      </c>
      <c r="U18" s="28">
        <f t="shared" si="14"/>
        <v>489</v>
      </c>
      <c r="V18" s="28">
        <f t="shared" si="5"/>
        <v>12</v>
      </c>
      <c r="W18" s="28">
        <f t="shared" si="15"/>
        <v>0</v>
      </c>
    </row>
    <row r="19" spans="1:23" ht="15" customHeight="1" thickTop="1" thickBot="1" x14ac:dyDescent="0.3">
      <c r="A19" s="18">
        <v>16</v>
      </c>
      <c r="B19" s="18" t="s">
        <v>146</v>
      </c>
      <c r="C19" s="23">
        <f t="shared" si="0"/>
        <v>10</v>
      </c>
      <c r="D19" s="9">
        <v>0.60069444444444442</v>
      </c>
      <c r="E19" s="10">
        <f t="shared" si="6"/>
        <v>0.60277777777777775</v>
      </c>
      <c r="F19" s="11">
        <v>0.60446759259259253</v>
      </c>
      <c r="G19" s="10">
        <f t="shared" si="7"/>
        <v>1.6898148148147829E-3</v>
      </c>
      <c r="H19" s="12">
        <f t="shared" si="1"/>
        <v>146</v>
      </c>
      <c r="I19" s="13">
        <f t="shared" si="8"/>
        <v>0.60354166666666664</v>
      </c>
      <c r="J19" s="11">
        <v>0.60512731481481474</v>
      </c>
      <c r="K19" s="10">
        <f t="shared" si="2"/>
        <v>1.5856481481481E-3</v>
      </c>
      <c r="L19" s="12">
        <f t="shared" si="9"/>
        <v>137</v>
      </c>
      <c r="M19" s="13">
        <f t="shared" si="10"/>
        <v>0.60728009259259252</v>
      </c>
      <c r="N19" s="11">
        <v>0.60858796296296302</v>
      </c>
      <c r="O19" s="10">
        <f t="shared" si="3"/>
        <v>1.3078703703705008E-3</v>
      </c>
      <c r="P19" s="12">
        <f t="shared" si="11"/>
        <v>113</v>
      </c>
      <c r="Q19" s="13">
        <f t="shared" si="12"/>
        <v>0.6114236111111111</v>
      </c>
      <c r="R19" s="11">
        <v>0.61219907407407403</v>
      </c>
      <c r="S19" s="10">
        <f t="shared" si="4"/>
        <v>7.7546296296293615E-4</v>
      </c>
      <c r="T19" s="12">
        <f t="shared" si="13"/>
        <v>67</v>
      </c>
      <c r="U19" s="28">
        <f t="shared" si="14"/>
        <v>463</v>
      </c>
      <c r="V19" s="28">
        <f t="shared" si="5"/>
        <v>10</v>
      </c>
      <c r="W19" s="28">
        <f t="shared" si="15"/>
        <v>0</v>
      </c>
    </row>
    <row r="20" spans="1:23" ht="15" customHeight="1" thickTop="1" thickBot="1" x14ac:dyDescent="0.3">
      <c r="A20" s="18">
        <v>17</v>
      </c>
      <c r="B20" s="18" t="s">
        <v>147</v>
      </c>
      <c r="C20" s="23">
        <f t="shared" si="0"/>
        <v>3</v>
      </c>
      <c r="D20" s="9">
        <v>0.61875000000000002</v>
      </c>
      <c r="E20" s="10">
        <f t="shared" si="6"/>
        <v>0.62083333333333335</v>
      </c>
      <c r="F20" s="11">
        <v>0.62103009259259256</v>
      </c>
      <c r="G20" s="10">
        <f t="shared" si="7"/>
        <v>1.96759259259216E-4</v>
      </c>
      <c r="H20" s="12">
        <f t="shared" si="1"/>
        <v>17</v>
      </c>
      <c r="I20" s="13">
        <f t="shared" si="8"/>
        <v>0.62159722222222225</v>
      </c>
      <c r="J20" s="11">
        <v>0.62182870370370369</v>
      </c>
      <c r="K20" s="10">
        <f t="shared" si="2"/>
        <v>2.3148148148144365E-4</v>
      </c>
      <c r="L20" s="12">
        <f t="shared" si="9"/>
        <v>20</v>
      </c>
      <c r="M20" s="13">
        <f t="shared" si="10"/>
        <v>0.62533564814814813</v>
      </c>
      <c r="N20" s="11">
        <v>0.6253009259259259</v>
      </c>
      <c r="O20" s="10">
        <f t="shared" si="3"/>
        <v>6.94444444444553E-5</v>
      </c>
      <c r="P20" s="12">
        <f t="shared" si="11"/>
        <v>6</v>
      </c>
      <c r="Q20" s="13">
        <f t="shared" si="12"/>
        <v>0.6294791666666667</v>
      </c>
      <c r="R20" s="11">
        <v>0.62946759259259266</v>
      </c>
      <c r="S20" s="10">
        <f t="shared" si="4"/>
        <v>2.3148148148077752E-5</v>
      </c>
      <c r="T20" s="12">
        <f t="shared" si="13"/>
        <v>2</v>
      </c>
      <c r="U20" s="28">
        <f t="shared" si="14"/>
        <v>45</v>
      </c>
      <c r="V20" s="28">
        <f t="shared" si="5"/>
        <v>3</v>
      </c>
      <c r="W20" s="28">
        <f t="shared" si="15"/>
        <v>255</v>
      </c>
    </row>
    <row r="21" spans="1:23" ht="15" customHeight="1" thickTop="1" thickBot="1" x14ac:dyDescent="0.3">
      <c r="A21" s="18">
        <v>18</v>
      </c>
      <c r="B21" s="18" t="s">
        <v>148</v>
      </c>
      <c r="C21" s="23">
        <f t="shared" si="0"/>
        <v>18</v>
      </c>
      <c r="D21" s="9">
        <v>0.59305555555555556</v>
      </c>
      <c r="E21" s="10">
        <f t="shared" si="6"/>
        <v>0.59513888888888888</v>
      </c>
      <c r="F21" s="11">
        <v>0.59699074074074077</v>
      </c>
      <c r="G21" s="10">
        <f t="shared" si="7"/>
        <v>1.8518518518518823E-3</v>
      </c>
      <c r="H21" s="12">
        <f t="shared" si="1"/>
        <v>160</v>
      </c>
      <c r="I21" s="13">
        <f t="shared" si="8"/>
        <v>0.59590277777777778</v>
      </c>
      <c r="J21" s="11">
        <v>0.59768518518518521</v>
      </c>
      <c r="K21" s="10">
        <f t="shared" si="2"/>
        <v>1.782407407407427E-3</v>
      </c>
      <c r="L21" s="12">
        <f t="shared" si="9"/>
        <v>154</v>
      </c>
      <c r="M21" s="13">
        <f t="shared" si="10"/>
        <v>0.59964120370370366</v>
      </c>
      <c r="N21" s="11"/>
      <c r="O21" s="10">
        <f t="shared" si="3"/>
        <v>1.1992824074074073</v>
      </c>
      <c r="P21" s="12">
        <f t="shared" si="11"/>
        <v>17218</v>
      </c>
      <c r="Q21" s="13">
        <f t="shared" si="12"/>
        <v>0.60378472222222224</v>
      </c>
      <c r="R21" s="11"/>
      <c r="S21" s="10">
        <f t="shared" si="4"/>
        <v>1.2075694444444445</v>
      </c>
      <c r="T21" s="12">
        <f t="shared" si="13"/>
        <v>17934</v>
      </c>
      <c r="U21" s="28">
        <f t="shared" si="14"/>
        <v>35466</v>
      </c>
      <c r="V21" s="28">
        <f t="shared" si="5"/>
        <v>18</v>
      </c>
      <c r="W21" s="28">
        <f t="shared" si="15"/>
        <v>0</v>
      </c>
    </row>
    <row r="22" spans="1:23" ht="15" customHeight="1" thickTop="1" thickBot="1" x14ac:dyDescent="0.3">
      <c r="A22" s="18">
        <v>19</v>
      </c>
      <c r="B22" s="18" t="s">
        <v>149</v>
      </c>
      <c r="C22" s="23">
        <f t="shared" si="0"/>
        <v>2</v>
      </c>
      <c r="D22" s="9">
        <v>0.60972222222222217</v>
      </c>
      <c r="E22" s="10">
        <f t="shared" si="6"/>
        <v>0.61180555555555549</v>
      </c>
      <c r="F22" s="11">
        <v>0.61173611111111115</v>
      </c>
      <c r="G22" s="10">
        <f t="shared" si="7"/>
        <v>1.3888888888868856E-4</v>
      </c>
      <c r="H22" s="12">
        <f t="shared" si="1"/>
        <v>12</v>
      </c>
      <c r="I22" s="13">
        <f t="shared" si="8"/>
        <v>0.61256944444444439</v>
      </c>
      <c r="J22" s="11">
        <v>0.61263888888888884</v>
      </c>
      <c r="K22" s="10">
        <f t="shared" si="2"/>
        <v>6.94444444444553E-5</v>
      </c>
      <c r="L22" s="12">
        <f t="shared" si="9"/>
        <v>6</v>
      </c>
      <c r="M22" s="13">
        <f t="shared" si="10"/>
        <v>0.61630787037037027</v>
      </c>
      <c r="N22" s="11">
        <v>0.61636574074074069</v>
      </c>
      <c r="O22" s="10">
        <f t="shared" si="3"/>
        <v>5.7870370370416424E-5</v>
      </c>
      <c r="P22" s="12">
        <f t="shared" si="11"/>
        <v>5</v>
      </c>
      <c r="Q22" s="13">
        <f t="shared" si="12"/>
        <v>0.62045138888888884</v>
      </c>
      <c r="R22" s="11">
        <v>0.62046296296296299</v>
      </c>
      <c r="S22" s="10">
        <f t="shared" si="4"/>
        <v>1.1574074074149898E-5</v>
      </c>
      <c r="T22" s="12">
        <f t="shared" si="13"/>
        <v>1</v>
      </c>
      <c r="U22" s="28">
        <f t="shared" si="14"/>
        <v>24</v>
      </c>
      <c r="V22" s="28">
        <f t="shared" si="5"/>
        <v>2</v>
      </c>
      <c r="W22" s="28">
        <f t="shared" si="15"/>
        <v>276</v>
      </c>
    </row>
    <row r="23" spans="1:23" ht="15" customHeight="1" thickTop="1" thickBot="1" x14ac:dyDescent="0.3">
      <c r="C23" s="24"/>
      <c r="D23" s="9"/>
      <c r="E23" s="10"/>
      <c r="F23" s="11"/>
      <c r="G23" s="10"/>
      <c r="H23" s="12"/>
      <c r="I23" s="13"/>
      <c r="J23" s="11"/>
      <c r="K23" s="10"/>
      <c r="L23" s="12"/>
      <c r="M23" s="13"/>
      <c r="N23" s="11"/>
      <c r="O23" s="10"/>
      <c r="P23" s="12"/>
      <c r="Q23" s="13"/>
      <c r="R23" s="11"/>
      <c r="S23" s="10"/>
      <c r="T23" s="12"/>
      <c r="U23" s="28"/>
      <c r="V23" s="28"/>
      <c r="W23" s="28"/>
    </row>
    <row r="24" spans="1:23" ht="15" customHeight="1" thickTop="1" thickBot="1" x14ac:dyDescent="0.3">
      <c r="C24" s="24"/>
      <c r="D24" s="9"/>
      <c r="E24" s="10"/>
      <c r="F24" s="11"/>
      <c r="G24" s="10"/>
      <c r="H24" s="12"/>
      <c r="I24" s="13"/>
      <c r="J24" s="11"/>
      <c r="K24" s="10"/>
      <c r="L24" s="12"/>
      <c r="M24" s="13"/>
      <c r="N24" s="11"/>
      <c r="O24" s="10"/>
      <c r="P24" s="12"/>
      <c r="Q24" s="13"/>
      <c r="R24" s="11"/>
      <c r="S24" s="10"/>
      <c r="T24" s="12"/>
      <c r="U24" s="28"/>
      <c r="V24" s="28"/>
      <c r="W24" s="28"/>
    </row>
    <row r="25" spans="1:23" ht="15" customHeight="1" thickTop="1" x14ac:dyDescent="0.25">
      <c r="D25" s="4"/>
      <c r="E25" s="15">
        <v>2.0833333333333298E-3</v>
      </c>
      <c r="F25" s="16"/>
      <c r="G25" s="4"/>
      <c r="H25" s="4"/>
      <c r="I25" s="15">
        <v>2.8472222222222219E-3</v>
      </c>
      <c r="J25" s="16">
        <v>4.1666666666666699E-2</v>
      </c>
      <c r="K25" s="4"/>
      <c r="L25" s="4"/>
      <c r="M25" s="15">
        <v>6.5856481481481469E-3</v>
      </c>
      <c r="N25" s="16"/>
      <c r="O25" s="4"/>
      <c r="P25" s="4"/>
      <c r="Q25" s="15">
        <v>1.0729166666666666E-2</v>
      </c>
      <c r="R25" s="16"/>
      <c r="S25" s="4"/>
      <c r="T25" s="4"/>
      <c r="U25" s="19"/>
      <c r="V25" s="19"/>
      <c r="W25" s="19"/>
    </row>
    <row r="26" spans="1:23" ht="15" customHeight="1" x14ac:dyDescent="0.25">
      <c r="D26" s="4"/>
      <c r="E26" s="16" t="s">
        <v>150</v>
      </c>
      <c r="F26" s="4"/>
      <c r="G26" s="4"/>
      <c r="H26" s="4"/>
      <c r="I26" s="16" t="s">
        <v>150</v>
      </c>
      <c r="J26" s="4" t="s">
        <v>151</v>
      </c>
      <c r="K26" s="4"/>
      <c r="L26" s="4"/>
      <c r="M26" s="16" t="s">
        <v>150</v>
      </c>
      <c r="N26" s="4"/>
      <c r="O26" s="4"/>
      <c r="P26" s="4"/>
      <c r="Q26" s="16" t="s">
        <v>150</v>
      </c>
      <c r="R26" s="4"/>
      <c r="S26" s="4"/>
      <c r="T26" s="4"/>
      <c r="U26" s="19"/>
      <c r="V26" s="19"/>
      <c r="W26" s="19"/>
    </row>
  </sheetData>
  <mergeCells count="6">
    <mergeCell ref="D1:W1"/>
    <mergeCell ref="D2:H2"/>
    <mergeCell ref="I2:L2"/>
    <mergeCell ref="M2:P2"/>
    <mergeCell ref="Q2:T2"/>
    <mergeCell ref="U2:W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KOPVERTEJUMS</vt:lpstr>
      <vt:lpstr>REGULARITATE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LaptopX</dc:creator>
  <cp:lastModifiedBy>Janis</cp:lastModifiedBy>
  <dcterms:created xsi:type="dcterms:W3CDTF">2014-08-05T19:41:17Z</dcterms:created>
  <dcterms:modified xsi:type="dcterms:W3CDTF">2014-08-12T20:42:30Z</dcterms:modified>
</cp:coreProperties>
</file>